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бота\31.12.2025\"/>
    </mc:Choice>
  </mc:AlternateContent>
  <bookViews>
    <workbookView xWindow="0" yWindow="0" windowWidth="28800" windowHeight="11730" tabRatio="693"/>
  </bookViews>
  <sheets>
    <sheet name="Лист 1" sheetId="13" r:id="rId1"/>
  </sheets>
  <definedNames>
    <definedName name="_xlnm._FilterDatabase" localSheetId="0" hidden="1">'Лист 1'!$A$11:$Q$211</definedName>
    <definedName name="_xlnm.Print_Titles" localSheetId="0">'Лист 1'!$A:$Q,'Лист 1'!$11:$13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13" l="1"/>
  <c r="P37" i="13"/>
  <c r="P60" i="13"/>
  <c r="Q60" i="13" s="1"/>
  <c r="O86" i="13"/>
  <c r="Q86" i="13" s="1"/>
  <c r="Q32" i="13"/>
  <c r="L210" i="13"/>
  <c r="O208" i="13"/>
  <c r="Q208" i="13" s="1"/>
  <c r="O205" i="13"/>
  <c r="Q205" i="13" s="1"/>
  <c r="O202" i="13"/>
  <c r="P200" i="13"/>
  <c r="Q200" i="13" s="1"/>
  <c r="P198" i="13"/>
  <c r="Q198" i="13" s="1"/>
  <c r="P197" i="13"/>
  <c r="Q197" i="13" s="1"/>
  <c r="P196" i="13"/>
  <c r="Q196" i="13" s="1"/>
  <c r="P194" i="13"/>
  <c r="Q194" i="13" s="1"/>
  <c r="P186" i="13"/>
  <c r="Q186" i="13" s="1"/>
  <c r="P180" i="13"/>
  <c r="Q180" i="13" s="1"/>
  <c r="P179" i="13"/>
  <c r="Q179" i="13" s="1"/>
  <c r="P178" i="13"/>
  <c r="Q178" i="13" s="1"/>
  <c r="P175" i="13"/>
  <c r="Q175" i="13" s="1"/>
  <c r="P174" i="13"/>
  <c r="Q174" i="13" s="1"/>
  <c r="P172" i="13"/>
  <c r="Q172" i="13" s="1"/>
  <c r="Q171" i="13"/>
  <c r="P171" i="13"/>
  <c r="P169" i="13"/>
  <c r="Q169" i="13" s="1"/>
  <c r="K165" i="13"/>
  <c r="Q164" i="13"/>
  <c r="P164" i="13"/>
  <c r="O162" i="13"/>
  <c r="Q162" i="13" s="1"/>
  <c r="O155" i="13"/>
  <c r="Q155" i="13" s="1"/>
  <c r="O153" i="13"/>
  <c r="P149" i="13"/>
  <c r="Q149" i="13" s="1"/>
  <c r="P148" i="13"/>
  <c r="Q148" i="13" s="1"/>
  <c r="P147" i="13"/>
  <c r="Q147" i="13" s="1"/>
  <c r="P144" i="13"/>
  <c r="Q144" i="13" s="1"/>
  <c r="P140" i="13"/>
  <c r="Q140" i="13" s="1"/>
  <c r="P139" i="13"/>
  <c r="Q139" i="13" s="1"/>
  <c r="P137" i="13"/>
  <c r="Q137" i="13" s="1"/>
  <c r="P136" i="13"/>
  <c r="Q136" i="13" s="1"/>
  <c r="J132" i="13"/>
  <c r="G132" i="13"/>
  <c r="O131" i="13"/>
  <c r="Q131" i="13" s="1"/>
  <c r="O130" i="13"/>
  <c r="Q130" i="13" s="1"/>
  <c r="O128" i="13"/>
  <c r="Q125" i="13"/>
  <c r="P123" i="13"/>
  <c r="Q123" i="13" s="1"/>
  <c r="P122" i="13"/>
  <c r="Q122" i="13" s="1"/>
  <c r="P118" i="13"/>
  <c r="Q118" i="13" s="1"/>
  <c r="P117" i="13"/>
  <c r="Q117" i="13" s="1"/>
  <c r="P115" i="13"/>
  <c r="Q115" i="13" s="1"/>
  <c r="P114" i="13"/>
  <c r="Q114" i="13" s="1"/>
  <c r="P113" i="13"/>
  <c r="Q113" i="13" s="1"/>
  <c r="P112" i="13"/>
  <c r="Q112" i="13" s="1"/>
  <c r="H108" i="13"/>
  <c r="O103" i="13"/>
  <c r="Q103" i="13" s="1"/>
  <c r="O101" i="13"/>
  <c r="Q101" i="13" s="1"/>
  <c r="O98" i="13"/>
  <c r="Q98" i="13" s="1"/>
  <c r="P94" i="13"/>
  <c r="Q94" i="13" s="1"/>
  <c r="P93" i="13"/>
  <c r="Q93" i="13" s="1"/>
  <c r="Q91" i="13"/>
  <c r="I88" i="13"/>
  <c r="O81" i="13"/>
  <c r="Q81" i="13" s="1"/>
  <c r="O80" i="13"/>
  <c r="P74" i="13"/>
  <c r="Q74" i="13" s="1"/>
  <c r="P73" i="13"/>
  <c r="N69" i="13"/>
  <c r="N211" i="13" s="1"/>
  <c r="M69" i="13"/>
  <c r="M211" i="13" s="1"/>
  <c r="L69" i="13"/>
  <c r="K69" i="13"/>
  <c r="J69" i="13"/>
  <c r="I69" i="13"/>
  <c r="H69" i="13"/>
  <c r="G69" i="13"/>
  <c r="F69" i="13"/>
  <c r="F211" i="13" s="1"/>
  <c r="E69" i="13"/>
  <c r="E211" i="13" s="1"/>
  <c r="O68" i="13"/>
  <c r="Q68" i="13" s="1"/>
  <c r="O67" i="13"/>
  <c r="Q67" i="13" s="1"/>
  <c r="P65" i="13"/>
  <c r="Q65" i="13" s="1"/>
  <c r="O64" i="13"/>
  <c r="Q64" i="13" s="1"/>
  <c r="P62" i="13"/>
  <c r="Q62" i="13" s="1"/>
  <c r="P59" i="13"/>
  <c r="Q59" i="13" s="1"/>
  <c r="P58" i="13"/>
  <c r="Q58" i="13" s="1"/>
  <c r="O57" i="13"/>
  <c r="Q57" i="13" s="1"/>
  <c r="O54" i="13"/>
  <c r="Q54" i="13" s="1"/>
  <c r="Q48" i="13"/>
  <c r="P47" i="13"/>
  <c r="Q47" i="13" s="1"/>
  <c r="P46" i="13"/>
  <c r="Q46" i="13" s="1"/>
  <c r="P44" i="13"/>
  <c r="Q44" i="13" s="1"/>
  <c r="P42" i="13"/>
  <c r="Q42" i="13" s="1"/>
  <c r="P40" i="13"/>
  <c r="Q40" i="13" s="1"/>
  <c r="P39" i="13"/>
  <c r="Q39" i="13" s="1"/>
  <c r="P36" i="13"/>
  <c r="Q36" i="13" s="1"/>
  <c r="P35" i="13"/>
  <c r="P34" i="13"/>
  <c r="Q34" i="13" s="1"/>
  <c r="O31" i="13"/>
  <c r="Q31" i="13" s="1"/>
  <c r="O30" i="13"/>
  <c r="Q30" i="13" s="1"/>
  <c r="O23" i="13"/>
  <c r="Q23" i="13" s="1"/>
  <c r="O22" i="13"/>
  <c r="Q22" i="13" s="1"/>
  <c r="O20" i="13"/>
  <c r="Q20" i="13" s="1"/>
  <c r="O19" i="13"/>
  <c r="Q19" i="13" s="1"/>
  <c r="O18" i="13"/>
  <c r="Q18" i="13" s="1"/>
  <c r="O17" i="13"/>
  <c r="Q17" i="13" s="1"/>
  <c r="H211" i="13" l="1"/>
  <c r="G211" i="13"/>
  <c r="K211" i="13"/>
  <c r="P88" i="13"/>
  <c r="L211" i="13"/>
  <c r="O88" i="13"/>
  <c r="O69" i="13"/>
  <c r="Q80" i="13"/>
  <c r="O132" i="13"/>
  <c r="I211" i="13"/>
  <c r="Q73" i="13"/>
  <c r="P69" i="13"/>
  <c r="J211" i="13"/>
  <c r="P108" i="13"/>
  <c r="O165" i="13"/>
  <c r="O210" i="13"/>
  <c r="Q108" i="13"/>
  <c r="P210" i="13"/>
  <c r="Q35" i="13"/>
  <c r="O108" i="13"/>
  <c r="Q128" i="13"/>
  <c r="Q132" i="13" s="1"/>
  <c r="P132" i="13"/>
  <c r="P165" i="13"/>
  <c r="Q153" i="13"/>
  <c r="Q165" i="13" s="1"/>
  <c r="Q202" i="13"/>
  <c r="Q210" i="13" s="1"/>
  <c r="Q69" i="13" l="1"/>
  <c r="O211" i="13"/>
  <c r="P211" i="13"/>
  <c r="Q88" i="13"/>
  <c r="Q211" i="13" l="1"/>
</calcChain>
</file>

<file path=xl/sharedStrings.xml><?xml version="1.0" encoding="utf-8"?>
<sst xmlns="http://schemas.openxmlformats.org/spreadsheetml/2006/main" count="388" uniqueCount="199">
  <si>
    <t>Категорія слухачів</t>
  </si>
  <si>
    <t>Загальна кількість годин за програмами навчання</t>
  </si>
  <si>
    <t>Загальна кількість осіб</t>
  </si>
  <si>
    <t>Інші органи виконавчої влади</t>
  </si>
  <si>
    <t>Керівники місцевих органів виконавчої влади та органів місцевого самоврядування та їх заступники:</t>
  </si>
  <si>
    <t>Керівники структурних підрозділів місцевих органів виконавчої влади та органів місцевого самоврядування</t>
  </si>
  <si>
    <t>Старости</t>
  </si>
  <si>
    <t>Керівники суб’єктів господарювання та їх заступники:</t>
  </si>
  <si>
    <t>суб'єктів господарювання, що мають категорію з ЦЗ та / або продовжують роботу в особливий період</t>
  </si>
  <si>
    <t>суб’єктів господарювання, що мають в експлуатації ОПН</t>
  </si>
  <si>
    <t>суб’єктів господарювання з чисельністю працюючих понад 50 осіб</t>
  </si>
  <si>
    <t>суб’єктів господарювання з чисельністю працюючих до 50 осіб</t>
  </si>
  <si>
    <t>закладів дошкільної,  позашкільної освіти, дитячих оздоровчих, спортивних таборів та таборів відпочинку</t>
  </si>
  <si>
    <t>Особи, які очолюють об’єктові формування ЦЗ:</t>
  </si>
  <si>
    <t>в місцевих органах виконавчої влади та органах місцевого самоврядування та їх структурних підрозділах</t>
  </si>
  <si>
    <t>Особи, відповідальні за роботу консультаційних пунктів при органах місцевого самоврядування</t>
  </si>
  <si>
    <t>Особи, які очолюють об’єктові формування ЦЗ</t>
  </si>
  <si>
    <t>Керівники закладів освіти та їх заступники:</t>
  </si>
  <si>
    <t>4. Навчально-консультаційний пункт у м. Дрогобич</t>
  </si>
  <si>
    <t xml:space="preserve">Керівники суб’єктів господарювання та їх заступники: </t>
  </si>
  <si>
    <t>3. Бродівські територіальні курси цивільного захисту та безпеки життєдіяльності (ІІІ категорії)</t>
  </si>
  <si>
    <t>5. Навчально-консультаційний пункт у м. Стрий</t>
  </si>
  <si>
    <t>на суб'єктах господарювання</t>
  </si>
  <si>
    <t>Голови селищних та сільських рад</t>
  </si>
  <si>
    <t>Заступники керівників місцевих органів виконавчой влади та органів місцевого самоврядування з питань евакуації</t>
  </si>
  <si>
    <t>Голови районних адмістрацій та їх заступники</t>
  </si>
  <si>
    <t>Міські голови та їх заступники</t>
  </si>
  <si>
    <t>закладів вищої (передвищої) освіти</t>
  </si>
  <si>
    <t>6. Навчально-консультаційний пункт у м. Шептицький</t>
  </si>
  <si>
    <t>Дрогобицький район</t>
  </si>
  <si>
    <t>Золочівський район</t>
  </si>
  <si>
    <t>Львівський район</t>
  </si>
  <si>
    <t>Самбірський район</t>
  </si>
  <si>
    <t>Стрийський район</t>
  </si>
  <si>
    <t>Шептицький район</t>
  </si>
  <si>
    <t>Яворівський район</t>
  </si>
  <si>
    <t>1.1</t>
  </si>
  <si>
    <t>І</t>
  </si>
  <si>
    <t>суб’єктів господарювання</t>
  </si>
  <si>
    <t>Заступники керівників суб'єктів господарювання, які очолюють об'єктові комісії з питань євакуації:</t>
  </si>
  <si>
    <t>№ з/п</t>
  </si>
  <si>
    <t>ВСЬОГО</t>
  </si>
  <si>
    <t>Працівники диспетчерських служб:</t>
  </si>
  <si>
    <t xml:space="preserve">Посадові особи, на яких покладені обов’язки з питань ЦЗ: </t>
  </si>
  <si>
    <t>Посадові особи, на яких покладені обов’язки з питань ЦЗ:</t>
  </si>
  <si>
    <t>Керівники установ та закладів освіти:</t>
  </si>
  <si>
    <t>в закладах загальної середньої та професійної (професійно-технічної) освіти</t>
  </si>
  <si>
    <t>суб'єктів господарювання</t>
  </si>
  <si>
    <t xml:space="preserve">Керівники установ та закладів освіти: </t>
  </si>
  <si>
    <t>при органах місцевого самоврядування</t>
  </si>
  <si>
    <t>4.1</t>
  </si>
  <si>
    <t>4.2</t>
  </si>
  <si>
    <t>5.1</t>
  </si>
  <si>
    <t>Найменування місцевих органів виконавчої влади, адміністративно-територіальних одиниць, та кількість осіб,  що навчаються</t>
  </si>
  <si>
    <t>Львівська ТГ</t>
  </si>
  <si>
    <t>Львівська ОВА</t>
  </si>
  <si>
    <t>Державне замовлення</t>
  </si>
  <si>
    <t>За контрактом</t>
  </si>
  <si>
    <t>Особи, відповідальні за роботу консультаційних пунктів:</t>
  </si>
  <si>
    <t>2. Навчально-консультаційний пункт у м. Львів</t>
  </si>
  <si>
    <t>в закладах дошкільної,  позашкільної освіти, дитячих оздоровчих, спортивних таборів та таборів відпочинку</t>
  </si>
  <si>
    <t>в закладах вищої (передвищої) освіти</t>
  </si>
  <si>
    <t>закладів загальної середньої та професійної (професійно-технічної) освіти</t>
  </si>
  <si>
    <t xml:space="preserve">суб’єктів господарювання </t>
  </si>
  <si>
    <t>Педагогічні та науково-педагогічні працівники:</t>
  </si>
  <si>
    <t>методисти-вихователі, вихователі старших груп,
які проводять навчання здобувачів дошкільної освіти діям у НС</t>
  </si>
  <si>
    <t>Разом за Бродівські територіальні курси ЦЗ та БЖД:</t>
  </si>
  <si>
    <t>Разом за НКП у м. Львові:</t>
  </si>
  <si>
    <t>Разом за Львівські територіальні курси ЦЗ та БЖД:</t>
  </si>
  <si>
    <t>Разом за НКП у м. Дрогобич:</t>
  </si>
  <si>
    <t>в закладах середньої та професійної (професійно-технічної) освіти</t>
  </si>
  <si>
    <t xml:space="preserve">Особи, відповідальні за роботу консультаційних пунктів: </t>
  </si>
  <si>
    <t>3.1</t>
  </si>
  <si>
    <t>3.2</t>
  </si>
  <si>
    <t>на суб'єктах господарювання (ЛКП, ЖЕУ, БУ, ОСББ)</t>
  </si>
  <si>
    <t>1.2</t>
  </si>
  <si>
    <t>закладів загальної середньої та професійної (професійно-технічної) освіти з питань евакуації</t>
  </si>
  <si>
    <t>в закладах дошкільної, позашкільної освіти, дитячих оздоровчих, спортивних таборів та таборів відпочинку</t>
  </si>
  <si>
    <t>закладів дошкільної, позашкільної освіти, дитячих оздоровчих, спортивних таборів та таборів відпочинку</t>
  </si>
  <si>
    <t>Фахівці, діяльність яких пов’язана з організацією і здійсненням заходів з питань цивільного захисту</t>
  </si>
  <si>
    <t>1.3</t>
  </si>
  <si>
    <t>1.4</t>
  </si>
  <si>
    <t>7.1</t>
  </si>
  <si>
    <t>7.2</t>
  </si>
  <si>
    <t>7.3</t>
  </si>
  <si>
    <t>7.4</t>
  </si>
  <si>
    <t>8.1</t>
  </si>
  <si>
    <t>8.2</t>
  </si>
  <si>
    <t>8.3</t>
  </si>
  <si>
    <t>9.1</t>
  </si>
  <si>
    <t>9.2</t>
  </si>
  <si>
    <t>9.3</t>
  </si>
  <si>
    <t>9.4</t>
  </si>
  <si>
    <t>ІІ</t>
  </si>
  <si>
    <t>2.1</t>
  </si>
  <si>
    <t>2.2</t>
  </si>
  <si>
    <t>2.3</t>
  </si>
  <si>
    <t>2.4</t>
  </si>
  <si>
    <t>2.5</t>
  </si>
  <si>
    <t>Особи, які очолюють  спеціалізовані служби ЦЗ, утворені місцевими органами виконавчої влади,  органами місцевого самоврядування / суб'єктами господарювання</t>
  </si>
  <si>
    <t xml:space="preserve">комплектування Навчально-методичного центру цивільного захисту та безпеки життєдіяльності Львівської області слухачами із числа керівного складу та фахівців,  </t>
  </si>
  <si>
    <t>ПЛАН</t>
  </si>
  <si>
    <t>діяльність яких пов’язана з організаією і здійсненням заходів цивільного захисту, на 2026 рік</t>
  </si>
  <si>
    <t>Особи керівного складу органів управління цивільного захисту</t>
  </si>
  <si>
    <t>Разом за НКП у м. Стрий:</t>
  </si>
  <si>
    <t>Разом за НКП у м. Шептицький:</t>
  </si>
  <si>
    <t>Усього за Львівську область:</t>
  </si>
  <si>
    <t>Назва адміністративно-територіальної одиниці</t>
  </si>
  <si>
    <t>Посадові особи місцевих органів виконавчої влади та органів місцевого самоврядування, які виконують обов’язки секретарів комісій з питань евакуації</t>
  </si>
  <si>
    <t>Посадові особи місцевих органів виконавчої влади та органів місцевого самоврядування, які виконують обов’язки секретарів комісій з питань техногенно-екологічної безпеки та надзвичайних ситуацій</t>
  </si>
  <si>
    <t>Термін проведення занять</t>
  </si>
  <si>
    <t>Керівники установ та  закладів освіти:</t>
  </si>
  <si>
    <t>методисти-вихователі, вихователі старших груп, які проводять навчання здобувачів дошкільної освіти діям у НС</t>
  </si>
  <si>
    <t>вчителі та викладачі, які проводять навчання здобувачів початкової, базової чи профільної середньої та професійної (професійно-технічної) освіти діям у НС</t>
  </si>
  <si>
    <t>місцевих органів влади</t>
  </si>
  <si>
    <t>18-20.05</t>
  </si>
  <si>
    <t>01-03.04</t>
  </si>
  <si>
    <t>28-30.04</t>
  </si>
  <si>
    <t>04-06.05</t>
  </si>
  <si>
    <t>11-13.05</t>
  </si>
  <si>
    <t>16-18.06</t>
  </si>
  <si>
    <t>09-12.06</t>
  </si>
  <si>
    <t>09-12.03</t>
  </si>
  <si>
    <t>23-26.03</t>
  </si>
  <si>
    <t>14-17.04</t>
  </si>
  <si>
    <t>20-23.04</t>
  </si>
  <si>
    <t>02-04.02</t>
  </si>
  <si>
    <t>09-11.02</t>
  </si>
  <si>
    <t>16-18.02</t>
  </si>
  <si>
    <t>23-25.02</t>
  </si>
  <si>
    <t>10-12.03</t>
  </si>
  <si>
    <t>16-18.03</t>
  </si>
  <si>
    <t>15-17.04</t>
  </si>
  <si>
    <t>30.03-01.04</t>
  </si>
  <si>
    <t>27-30.04</t>
  </si>
  <si>
    <t>04-07.05</t>
  </si>
  <si>
    <t>25-28.05</t>
  </si>
  <si>
    <t>22-24.06</t>
  </si>
  <si>
    <t>07-10.09</t>
  </si>
  <si>
    <t>05-08.10</t>
  </si>
  <si>
    <t>02-05.03</t>
  </si>
  <si>
    <t>21-23.09</t>
  </si>
  <si>
    <t>14-17.09</t>
  </si>
  <si>
    <t>12-15.10</t>
  </si>
  <si>
    <t>02-05.02</t>
  </si>
  <si>
    <t>Особи, які залучаються до проведення робіт з дегазації, дезактивації територій і об'єктів, інших видів спеціальної обробки, дозиметричного контролю та радіаціної хімічної розвідки</t>
  </si>
  <si>
    <t>12-15.01</t>
  </si>
  <si>
    <t>19-22.01</t>
  </si>
  <si>
    <t>26-29.01</t>
  </si>
  <si>
    <t>09-12.02</t>
  </si>
  <si>
    <t>23-26.02</t>
  </si>
  <si>
    <t>09-11.11</t>
  </si>
  <si>
    <t>02-04.11</t>
  </si>
  <si>
    <t>1. Львівські територіальні курси цивільного захисту та безпеки життєдіяльності (І категорії)</t>
  </si>
  <si>
    <t>Особи, які очолюють  спеціалізовані служби цивільного захисту, утворені:  місцевими органами виконавчої влади,  органами місцевого самоврядування / суб'єктами господарювання</t>
  </si>
  <si>
    <t>03-06.02</t>
  </si>
  <si>
    <t>10-13.02</t>
  </si>
  <si>
    <t>17-20.02</t>
  </si>
  <si>
    <t>21-24.04</t>
  </si>
  <si>
    <t>16-19.03</t>
  </si>
  <si>
    <t>30.03-03.04</t>
  </si>
  <si>
    <t>02-04.06</t>
  </si>
  <si>
    <t>09-11.06</t>
  </si>
  <si>
    <t>27-30.01</t>
  </si>
  <si>
    <t>30.03-02.04</t>
  </si>
  <si>
    <t>19-22.05</t>
  </si>
  <si>
    <t>16-19.06</t>
  </si>
  <si>
    <t>07-10.07</t>
  </si>
  <si>
    <t>22-25.09</t>
  </si>
  <si>
    <t>20-23.10</t>
  </si>
  <si>
    <t>10-13.11</t>
  </si>
  <si>
    <t>10-13.03</t>
  </si>
  <si>
    <t>15-17.09</t>
  </si>
  <si>
    <t>09-10.02</t>
  </si>
  <si>
    <t>11-12.02</t>
  </si>
  <si>
    <t>16-19.11</t>
  </si>
  <si>
    <t>16-19.02</t>
  </si>
  <si>
    <t>24-27.02</t>
  </si>
  <si>
    <t>02-05.11</t>
  </si>
  <si>
    <t>25-29.05</t>
  </si>
  <si>
    <t>08-12.06</t>
  </si>
  <si>
    <t>01-05.06</t>
  </si>
  <si>
    <t>15-19.06</t>
  </si>
  <si>
    <t>22-26.06</t>
  </si>
  <si>
    <t>06-09.04</t>
  </si>
  <si>
    <t>18-21.05</t>
  </si>
  <si>
    <t>21-24.09</t>
  </si>
  <si>
    <t>28.09-01.10</t>
  </si>
  <si>
    <t>Особи, які очолюють об’єктові формування цивільного захисту</t>
  </si>
  <si>
    <t>11-13.02</t>
  </si>
  <si>
    <t>02-04.09</t>
  </si>
  <si>
    <t>06-09.10</t>
  </si>
  <si>
    <t>15-18.09</t>
  </si>
  <si>
    <t>11-14.05</t>
  </si>
  <si>
    <t>23-25.03</t>
  </si>
  <si>
    <t>20-22.04</t>
  </si>
  <si>
    <t>обласної військової адміністрації</t>
  </si>
  <si>
    <t>Заступник директора департаменту з питань цивільного захисту</t>
  </si>
  <si>
    <t>Володимир КРАВЦОВ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</si>
</sst>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6" fillId="0" borderId="0" xfId="0" applyNumberFormat="1" applyFont="1"/>
    <xf numFmtId="0" fontId="3" fillId="2" borderId="1" xfId="0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 readingOrder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 readingOrder="1"/>
    </xf>
    <xf numFmtId="49" fontId="3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14" fillId="0" borderId="0" xfId="0" applyFont="1"/>
    <xf numFmtId="0" fontId="3" fillId="2" borderId="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9" fontId="9" fillId="0" borderId="0" xfId="0" applyNumberFormat="1" applyFont="1"/>
    <xf numFmtId="0" fontId="13" fillId="0" borderId="0" xfId="0" applyFont="1"/>
    <xf numFmtId="0" fontId="3" fillId="2" borderId="1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92869</xdr:colOff>
      <xdr:row>0</xdr:row>
      <xdr:rowOff>0</xdr:rowOff>
    </xdr:from>
    <xdr:to>
      <xdr:col>17</xdr:col>
      <xdr:colOff>28576</xdr:colOff>
      <xdr:row>5</xdr:row>
      <xdr:rowOff>130969</xdr:rowOff>
    </xdr:to>
    <xdr:sp macro="" textlink="">
      <xdr:nvSpPr>
        <xdr:cNvPr id="2" name="TextBox 2">
          <a:extLst>
            <a:ext uri="{FF2B5EF4-FFF2-40B4-BE49-F238E27FC236}">
              <a16:creationId xmlns:a16="http://schemas.microsoft.com/office/drawing/2014/main" id="{364B7BD8-B42A-49DD-BF34-0F62521B7217}"/>
            </a:ext>
          </a:extLst>
        </xdr:cNvPr>
        <xdr:cNvSpPr/>
      </xdr:nvSpPr>
      <xdr:spPr>
        <a:xfrm>
          <a:off x="12675394" y="0"/>
          <a:ext cx="3621882" cy="1083469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90000" tIns="45000" rIns="90000" bIns="45000" anchor="t">
          <a:noAutofit/>
        </a:bodyPr>
        <a:lstStyle/>
        <a:p>
          <a:pPr>
            <a:lnSpc>
              <a:spcPct val="100000"/>
            </a:lnSpc>
          </a:pPr>
          <a:r>
            <a:rPr lang="uk-UA" sz="1600" b="0" strike="noStrike" spc="-1">
              <a:solidFill>
                <a:srgbClr val="000000"/>
              </a:solidFill>
              <a:latin typeface="Times New Roman"/>
            </a:rPr>
            <a:t>ЗАТВЕРДЖЕНО</a:t>
          </a:r>
          <a:endParaRPr lang="uk-UA" sz="1600" b="0" strike="noStrike" spc="-1">
            <a:latin typeface="Times New Roman"/>
          </a:endParaRPr>
        </a:p>
        <a:p>
          <a:pPr>
            <a:lnSpc>
              <a:spcPct val="100000"/>
            </a:lnSpc>
          </a:pPr>
          <a:r>
            <a:rPr lang="uk-UA" sz="1600" b="0" strike="noStrike" spc="-1">
              <a:solidFill>
                <a:srgbClr val="000000"/>
              </a:solidFill>
              <a:latin typeface="Times New Roman"/>
            </a:rPr>
            <a:t>Розпорядження начальника Львівської                     обласної військової адміністрації ____________№ ___________________</a:t>
          </a:r>
          <a:endParaRPr lang="uk-UA" sz="16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R301"/>
  <sheetViews>
    <sheetView tabSelected="1" zoomScaleNormal="100" zoomScaleSheetLayoutView="90" zoomScalePageLayoutView="10" workbookViewId="0">
      <selection activeCell="S4" sqref="S4"/>
    </sheetView>
  </sheetViews>
  <sheetFormatPr defaultColWidth="8.7109375" defaultRowHeight="15" x14ac:dyDescent="0.25"/>
  <cols>
    <col min="1" max="1" width="5.7109375" style="4" customWidth="1"/>
    <col min="2" max="2" width="116.5703125" style="4" customWidth="1"/>
    <col min="3" max="3" width="7.42578125" style="4" customWidth="1"/>
    <col min="4" max="4" width="13.140625" style="18" customWidth="1"/>
    <col min="5" max="6" width="7.7109375" style="4" customWidth="1"/>
    <col min="7" max="7" width="7.42578125" style="4" customWidth="1"/>
    <col min="8" max="8" width="7.85546875" style="4" customWidth="1"/>
    <col min="9" max="9" width="7.42578125" style="4" customWidth="1"/>
    <col min="10" max="11" width="7.7109375" style="4" customWidth="1"/>
    <col min="12" max="12" width="8" style="4" customWidth="1"/>
    <col min="13" max="14" width="7.85546875" style="4" customWidth="1"/>
    <col min="15" max="15" width="7.7109375" style="4" customWidth="1"/>
    <col min="16" max="16" width="8.140625" style="4" customWidth="1"/>
    <col min="17" max="17" width="8" style="4" customWidth="1"/>
    <col min="18" max="16384" width="8.7109375" style="4"/>
  </cols>
  <sheetData>
    <row r="7" spans="1:122" ht="18.75" x14ac:dyDescent="0.3">
      <c r="A7" s="111" t="s">
        <v>101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</row>
    <row r="8" spans="1:122" ht="18.75" x14ac:dyDescent="0.3">
      <c r="A8" s="111" t="s">
        <v>100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</row>
    <row r="9" spans="1:122" ht="18.75" x14ac:dyDescent="0.3">
      <c r="A9" s="111" t="s">
        <v>102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1" spans="1:122" ht="36" customHeight="1" x14ac:dyDescent="0.25">
      <c r="A11" s="110" t="s">
        <v>40</v>
      </c>
      <c r="B11" s="112" t="s">
        <v>0</v>
      </c>
      <c r="C11" s="110" t="s">
        <v>1</v>
      </c>
      <c r="D11" s="113" t="s">
        <v>110</v>
      </c>
      <c r="E11" s="112" t="s">
        <v>53</v>
      </c>
      <c r="F11" s="112"/>
      <c r="G11" s="112"/>
      <c r="H11" s="112"/>
      <c r="I11" s="112"/>
      <c r="J11" s="112"/>
      <c r="K11" s="112"/>
      <c r="L11" s="112"/>
      <c r="M11" s="112"/>
      <c r="N11" s="112"/>
      <c r="O11" s="112" t="s">
        <v>2</v>
      </c>
      <c r="P11" s="112"/>
      <c r="Q11" s="112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</row>
    <row r="12" spans="1:122" ht="54" customHeight="1" x14ac:dyDescent="0.25">
      <c r="A12" s="110"/>
      <c r="B12" s="112"/>
      <c r="C12" s="110"/>
      <c r="D12" s="113"/>
      <c r="E12" s="110" t="s">
        <v>55</v>
      </c>
      <c r="F12" s="97" t="s">
        <v>107</v>
      </c>
      <c r="G12" s="97"/>
      <c r="H12" s="97"/>
      <c r="I12" s="97"/>
      <c r="J12" s="97"/>
      <c r="K12" s="97"/>
      <c r="L12" s="97"/>
      <c r="M12" s="97"/>
      <c r="N12" s="110" t="s">
        <v>3</v>
      </c>
      <c r="O12" s="110" t="s">
        <v>56</v>
      </c>
      <c r="P12" s="110" t="s">
        <v>57</v>
      </c>
      <c r="Q12" s="110" t="s">
        <v>41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</row>
    <row r="13" spans="1:122" ht="90.75" customHeight="1" x14ac:dyDescent="0.25">
      <c r="A13" s="110"/>
      <c r="B13" s="112"/>
      <c r="C13" s="110"/>
      <c r="D13" s="113"/>
      <c r="E13" s="110"/>
      <c r="F13" s="19" t="s">
        <v>54</v>
      </c>
      <c r="G13" s="19" t="s">
        <v>29</v>
      </c>
      <c r="H13" s="19" t="s">
        <v>30</v>
      </c>
      <c r="I13" s="19" t="s">
        <v>31</v>
      </c>
      <c r="J13" s="19" t="s">
        <v>32</v>
      </c>
      <c r="K13" s="19" t="s">
        <v>33</v>
      </c>
      <c r="L13" s="19" t="s">
        <v>34</v>
      </c>
      <c r="M13" s="19" t="s">
        <v>35</v>
      </c>
      <c r="N13" s="110"/>
      <c r="O13" s="110"/>
      <c r="P13" s="110"/>
      <c r="Q13" s="110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</row>
    <row r="14" spans="1:122" ht="19.5" customHeight="1" x14ac:dyDescent="0.25">
      <c r="A14" s="97" t="s">
        <v>153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</row>
    <row r="15" spans="1:122" ht="17.100000000000001" customHeight="1" x14ac:dyDescent="0.25">
      <c r="A15" s="9" t="s">
        <v>37</v>
      </c>
      <c r="B15" s="48" t="s">
        <v>103</v>
      </c>
      <c r="C15" s="49"/>
      <c r="D15" s="50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</row>
    <row r="16" spans="1:122" ht="17.100000000000001" customHeight="1" x14ac:dyDescent="0.25">
      <c r="A16" s="8">
        <v>1</v>
      </c>
      <c r="B16" s="42" t="s">
        <v>4</v>
      </c>
      <c r="C16" s="43"/>
      <c r="D16" s="44"/>
      <c r="E16" s="9"/>
      <c r="F16" s="11"/>
      <c r="G16" s="8"/>
      <c r="H16" s="8"/>
      <c r="I16" s="8"/>
      <c r="J16" s="8"/>
      <c r="K16" s="8"/>
      <c r="L16" s="8"/>
      <c r="M16" s="8"/>
      <c r="N16" s="8"/>
      <c r="O16" s="11"/>
      <c r="P16" s="9"/>
      <c r="Q16" s="9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</row>
    <row r="17" spans="1:122" ht="17.100000000000001" customHeight="1" x14ac:dyDescent="0.25">
      <c r="A17" s="10" t="s">
        <v>36</v>
      </c>
      <c r="B17" s="21" t="s">
        <v>25</v>
      </c>
      <c r="C17" s="51">
        <v>30</v>
      </c>
      <c r="D17" s="53" t="s">
        <v>135</v>
      </c>
      <c r="E17" s="9"/>
      <c r="F17" s="9">
        <v>3</v>
      </c>
      <c r="G17" s="8"/>
      <c r="H17" s="8">
        <v>1</v>
      </c>
      <c r="I17" s="8">
        <v>1</v>
      </c>
      <c r="J17" s="8">
        <v>1</v>
      </c>
      <c r="K17" s="8"/>
      <c r="L17" s="8"/>
      <c r="M17" s="8"/>
      <c r="N17" s="9">
        <v>7</v>
      </c>
      <c r="O17" s="9">
        <f>SUM(E17:N17)</f>
        <v>13</v>
      </c>
      <c r="P17" s="9"/>
      <c r="Q17" s="9">
        <f>SUM(O17:P17)</f>
        <v>13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</row>
    <row r="18" spans="1:122" ht="17.100000000000001" customHeight="1" x14ac:dyDescent="0.25">
      <c r="A18" s="10" t="s">
        <v>75</v>
      </c>
      <c r="B18" s="21" t="s">
        <v>26</v>
      </c>
      <c r="C18" s="66"/>
      <c r="D18" s="64"/>
      <c r="E18" s="9"/>
      <c r="F18" s="9"/>
      <c r="G18" s="8">
        <v>3</v>
      </c>
      <c r="H18" s="8"/>
      <c r="I18" s="8">
        <v>12</v>
      </c>
      <c r="J18" s="8">
        <v>2</v>
      </c>
      <c r="K18" s="8">
        <v>5</v>
      </c>
      <c r="L18" s="8"/>
      <c r="M18" s="8"/>
      <c r="N18" s="9"/>
      <c r="O18" s="9">
        <f>SUM(E18:N18)</f>
        <v>22</v>
      </c>
      <c r="P18" s="9"/>
      <c r="Q18" s="9">
        <f>SUM(O18:P18)</f>
        <v>22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</row>
    <row r="19" spans="1:122" ht="17.100000000000001" customHeight="1" x14ac:dyDescent="0.25">
      <c r="A19" s="10" t="s">
        <v>80</v>
      </c>
      <c r="B19" s="21" t="s">
        <v>23</v>
      </c>
      <c r="C19" s="52"/>
      <c r="D19" s="54"/>
      <c r="E19" s="9"/>
      <c r="F19" s="9"/>
      <c r="G19" s="9">
        <v>1</v>
      </c>
      <c r="H19" s="9">
        <v>2</v>
      </c>
      <c r="I19" s="9">
        <v>10</v>
      </c>
      <c r="J19" s="9">
        <v>2</v>
      </c>
      <c r="K19" s="9">
        <v>6</v>
      </c>
      <c r="L19" s="9">
        <v>1</v>
      </c>
      <c r="M19" s="9"/>
      <c r="N19" s="9"/>
      <c r="O19" s="9">
        <f>SUM(E19:N19)</f>
        <v>22</v>
      </c>
      <c r="P19" s="9"/>
      <c r="Q19" s="9">
        <f t="shared" ref="Q19:Q36" si="0">SUM(O19:P19)</f>
        <v>22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</row>
    <row r="20" spans="1:122" ht="17.100000000000001" customHeight="1" x14ac:dyDescent="0.25">
      <c r="A20" s="53" t="s">
        <v>81</v>
      </c>
      <c r="B20" s="104" t="s">
        <v>6</v>
      </c>
      <c r="C20" s="51">
        <v>18</v>
      </c>
      <c r="D20" s="10" t="s">
        <v>128</v>
      </c>
      <c r="E20" s="9"/>
      <c r="F20" s="9"/>
      <c r="G20" s="9">
        <v>4</v>
      </c>
      <c r="H20" s="9">
        <v>8</v>
      </c>
      <c r="I20" s="9"/>
      <c r="J20" s="9">
        <v>7</v>
      </c>
      <c r="K20" s="9">
        <v>20</v>
      </c>
      <c r="L20" s="9">
        <v>2</v>
      </c>
      <c r="M20" s="9"/>
      <c r="N20" s="9"/>
      <c r="O20" s="51">
        <f>SUM(E20:N21)</f>
        <v>76</v>
      </c>
      <c r="P20" s="51"/>
      <c r="Q20" s="51">
        <f t="shared" si="0"/>
        <v>76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</row>
    <row r="21" spans="1:122" ht="17.100000000000001" customHeight="1" x14ac:dyDescent="0.25">
      <c r="A21" s="54"/>
      <c r="B21" s="105"/>
      <c r="C21" s="52"/>
      <c r="D21" s="10" t="s">
        <v>129</v>
      </c>
      <c r="E21" s="9"/>
      <c r="F21" s="9"/>
      <c r="G21" s="9"/>
      <c r="H21" s="9"/>
      <c r="I21" s="9">
        <v>35</v>
      </c>
      <c r="J21" s="9"/>
      <c r="K21" s="9"/>
      <c r="L21" s="9"/>
      <c r="M21" s="9"/>
      <c r="N21" s="9"/>
      <c r="O21" s="52"/>
      <c r="P21" s="52"/>
      <c r="Q21" s="52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</row>
    <row r="22" spans="1:122" ht="17.100000000000001" customHeight="1" x14ac:dyDescent="0.25">
      <c r="A22" s="9">
        <v>2</v>
      </c>
      <c r="B22" s="21" t="s">
        <v>24</v>
      </c>
      <c r="C22" s="9">
        <v>18</v>
      </c>
      <c r="D22" s="10" t="s">
        <v>126</v>
      </c>
      <c r="E22" s="9"/>
      <c r="F22" s="9">
        <v>4</v>
      </c>
      <c r="G22" s="9">
        <v>2</v>
      </c>
      <c r="H22" s="9">
        <v>1</v>
      </c>
      <c r="I22" s="9">
        <v>12</v>
      </c>
      <c r="J22" s="9">
        <v>1</v>
      </c>
      <c r="K22" s="9">
        <v>6</v>
      </c>
      <c r="L22" s="9">
        <v>3</v>
      </c>
      <c r="M22" s="9">
        <v>4</v>
      </c>
      <c r="N22" s="9">
        <v>2</v>
      </c>
      <c r="O22" s="9">
        <f>SUM(E22:N22)</f>
        <v>35</v>
      </c>
      <c r="P22" s="9"/>
      <c r="Q22" s="9">
        <f t="shared" si="0"/>
        <v>35</v>
      </c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</row>
    <row r="23" spans="1:122" ht="17.100000000000001" customHeight="1" x14ac:dyDescent="0.25">
      <c r="A23" s="51">
        <v>3</v>
      </c>
      <c r="B23" s="55" t="s">
        <v>5</v>
      </c>
      <c r="C23" s="51">
        <v>30</v>
      </c>
      <c r="D23" s="10" t="s">
        <v>147</v>
      </c>
      <c r="E23" s="9"/>
      <c r="F23" s="9"/>
      <c r="G23" s="9"/>
      <c r="H23" s="9"/>
      <c r="I23" s="9"/>
      <c r="J23" s="9"/>
      <c r="K23" s="9"/>
      <c r="L23" s="9"/>
      <c r="M23" s="9"/>
      <c r="N23" s="9">
        <v>70</v>
      </c>
      <c r="O23" s="51">
        <f>SUM(E23:N29)</f>
        <v>457</v>
      </c>
      <c r="P23" s="51"/>
      <c r="Q23" s="51">
        <f>SUM(O23:P29)</f>
        <v>457</v>
      </c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</row>
    <row r="24" spans="1:122" ht="17.100000000000001" customHeight="1" x14ac:dyDescent="0.25">
      <c r="A24" s="66"/>
      <c r="B24" s="93"/>
      <c r="C24" s="66"/>
      <c r="D24" s="10" t="s">
        <v>148</v>
      </c>
      <c r="E24" s="9"/>
      <c r="F24" s="9"/>
      <c r="G24" s="9"/>
      <c r="H24" s="9"/>
      <c r="I24" s="9"/>
      <c r="J24" s="9"/>
      <c r="K24" s="9"/>
      <c r="L24" s="9"/>
      <c r="M24" s="9"/>
      <c r="N24" s="9">
        <v>70</v>
      </c>
      <c r="O24" s="66"/>
      <c r="P24" s="66"/>
      <c r="Q24" s="66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</row>
    <row r="25" spans="1:122" ht="17.100000000000001" customHeight="1" x14ac:dyDescent="0.25">
      <c r="A25" s="66"/>
      <c r="B25" s="93"/>
      <c r="C25" s="66"/>
      <c r="D25" s="10" t="s">
        <v>179</v>
      </c>
      <c r="E25" s="9"/>
      <c r="F25" s="9">
        <v>69</v>
      </c>
      <c r="G25" s="9"/>
      <c r="H25" s="9"/>
      <c r="I25" s="9"/>
      <c r="J25" s="9"/>
      <c r="K25" s="9"/>
      <c r="L25" s="9"/>
      <c r="M25" s="9"/>
      <c r="N25" s="9"/>
      <c r="O25" s="66"/>
      <c r="P25" s="66"/>
      <c r="Q25" s="66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</row>
    <row r="26" spans="1:122" ht="17.100000000000001" customHeight="1" x14ac:dyDescent="0.25">
      <c r="A26" s="66"/>
      <c r="B26" s="93"/>
      <c r="C26" s="66"/>
      <c r="D26" s="10" t="s">
        <v>180</v>
      </c>
      <c r="E26" s="9"/>
      <c r="F26" s="9">
        <v>69</v>
      </c>
      <c r="G26" s="9"/>
      <c r="H26" s="9"/>
      <c r="I26" s="9"/>
      <c r="J26" s="9"/>
      <c r="K26" s="9"/>
      <c r="L26" s="9"/>
      <c r="M26" s="9"/>
      <c r="N26" s="9"/>
      <c r="O26" s="66"/>
      <c r="P26" s="66"/>
      <c r="Q26" s="66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</row>
    <row r="27" spans="1:122" ht="17.100000000000001" customHeight="1" x14ac:dyDescent="0.25">
      <c r="A27" s="66"/>
      <c r="B27" s="93"/>
      <c r="C27" s="66"/>
      <c r="D27" s="10" t="s">
        <v>181</v>
      </c>
      <c r="E27" s="9"/>
      <c r="F27" s="9"/>
      <c r="G27" s="9"/>
      <c r="H27" s="9"/>
      <c r="I27" s="9">
        <v>69</v>
      </c>
      <c r="J27" s="9"/>
      <c r="K27" s="9"/>
      <c r="L27" s="9"/>
      <c r="M27" s="9"/>
      <c r="N27" s="9"/>
      <c r="O27" s="66"/>
      <c r="P27" s="66"/>
      <c r="Q27" s="66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</row>
    <row r="28" spans="1:122" ht="17.100000000000001" customHeight="1" x14ac:dyDescent="0.25">
      <c r="A28" s="66"/>
      <c r="B28" s="93"/>
      <c r="C28" s="66"/>
      <c r="D28" s="10" t="s">
        <v>182</v>
      </c>
      <c r="E28" s="9"/>
      <c r="F28" s="9"/>
      <c r="G28" s="9"/>
      <c r="H28" s="9"/>
      <c r="I28" s="9"/>
      <c r="J28" s="9">
        <v>22</v>
      </c>
      <c r="K28" s="9">
        <v>32</v>
      </c>
      <c r="L28" s="9"/>
      <c r="M28" s="9"/>
      <c r="N28" s="9"/>
      <c r="O28" s="66"/>
      <c r="P28" s="66"/>
      <c r="Q28" s="66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</row>
    <row r="29" spans="1:122" ht="17.100000000000001" customHeight="1" x14ac:dyDescent="0.25">
      <c r="A29" s="52"/>
      <c r="B29" s="56"/>
      <c r="C29" s="52"/>
      <c r="D29" s="10" t="s">
        <v>183</v>
      </c>
      <c r="E29" s="9">
        <v>10</v>
      </c>
      <c r="F29" s="9"/>
      <c r="G29" s="9">
        <v>18</v>
      </c>
      <c r="H29" s="9">
        <v>10</v>
      </c>
      <c r="I29" s="9"/>
      <c r="J29" s="9"/>
      <c r="K29" s="9"/>
      <c r="L29" s="9">
        <v>7</v>
      </c>
      <c r="M29" s="9">
        <v>7</v>
      </c>
      <c r="N29" s="9">
        <v>4</v>
      </c>
      <c r="O29" s="52"/>
      <c r="P29" s="52"/>
      <c r="Q29" s="5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</row>
    <row r="30" spans="1:122" ht="30" customHeight="1" x14ac:dyDescent="0.25">
      <c r="A30" s="9">
        <v>4</v>
      </c>
      <c r="B30" s="21" t="s">
        <v>109</v>
      </c>
      <c r="C30" s="8">
        <v>18</v>
      </c>
      <c r="D30" s="20" t="s">
        <v>127</v>
      </c>
      <c r="E30" s="9">
        <v>1</v>
      </c>
      <c r="F30" s="9">
        <v>4</v>
      </c>
      <c r="G30" s="9">
        <v>3</v>
      </c>
      <c r="H30" s="9">
        <v>1</v>
      </c>
      <c r="I30" s="9">
        <v>7</v>
      </c>
      <c r="J30" s="9">
        <v>2</v>
      </c>
      <c r="K30" s="9">
        <v>9</v>
      </c>
      <c r="L30" s="9"/>
      <c r="M30" s="9">
        <v>2</v>
      </c>
      <c r="N30" s="9">
        <v>3</v>
      </c>
      <c r="O30" s="9">
        <f>SUM(E30:N30)</f>
        <v>32</v>
      </c>
      <c r="P30" s="9"/>
      <c r="Q30" s="9">
        <f t="shared" si="0"/>
        <v>32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</row>
    <row r="31" spans="1:122" ht="30" customHeight="1" x14ac:dyDescent="0.25">
      <c r="A31" s="9">
        <v>5</v>
      </c>
      <c r="B31" s="21" t="s">
        <v>108</v>
      </c>
      <c r="C31" s="8">
        <v>18</v>
      </c>
      <c r="D31" s="10" t="s">
        <v>126</v>
      </c>
      <c r="E31" s="9"/>
      <c r="F31" s="9">
        <v>1</v>
      </c>
      <c r="G31" s="9">
        <v>1</v>
      </c>
      <c r="H31" s="9"/>
      <c r="I31" s="9">
        <v>9</v>
      </c>
      <c r="J31" s="13"/>
      <c r="K31" s="9">
        <v>5</v>
      </c>
      <c r="L31" s="9"/>
      <c r="M31" s="9">
        <v>2</v>
      </c>
      <c r="N31" s="9">
        <v>7</v>
      </c>
      <c r="O31" s="9">
        <f>SUM(E31:N31)</f>
        <v>25</v>
      </c>
      <c r="P31" s="9"/>
      <c r="Q31" s="9">
        <f t="shared" si="0"/>
        <v>25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</row>
    <row r="32" spans="1:122" ht="30" customHeight="1" x14ac:dyDescent="0.25">
      <c r="A32" s="9">
        <v>6</v>
      </c>
      <c r="B32" s="25" t="s">
        <v>154</v>
      </c>
      <c r="C32" s="8">
        <v>18</v>
      </c>
      <c r="D32" s="20" t="s">
        <v>119</v>
      </c>
      <c r="E32" s="9">
        <v>22</v>
      </c>
      <c r="F32" s="9">
        <v>10</v>
      </c>
      <c r="G32" s="9">
        <v>2</v>
      </c>
      <c r="H32" s="9">
        <v>5</v>
      </c>
      <c r="I32" s="9">
        <v>10</v>
      </c>
      <c r="J32" s="9">
        <v>2</v>
      </c>
      <c r="K32" s="9">
        <v>1</v>
      </c>
      <c r="L32" s="10"/>
      <c r="M32" s="9">
        <v>6</v>
      </c>
      <c r="N32" s="10"/>
      <c r="O32" s="11">
        <v>48</v>
      </c>
      <c r="P32" s="11">
        <v>10</v>
      </c>
      <c r="Q32" s="9">
        <f t="shared" si="0"/>
        <v>58</v>
      </c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</row>
    <row r="33" spans="1:122" ht="17.100000000000001" customHeight="1" x14ac:dyDescent="0.25">
      <c r="A33" s="9">
        <v>7</v>
      </c>
      <c r="B33" s="42" t="s">
        <v>7</v>
      </c>
      <c r="C33" s="43"/>
      <c r="D33" s="44"/>
      <c r="E33" s="9"/>
      <c r="F33" s="9"/>
      <c r="G33" s="13"/>
      <c r="H33" s="9"/>
      <c r="I33" s="9"/>
      <c r="J33" s="9"/>
      <c r="K33" s="9"/>
      <c r="L33" s="9"/>
      <c r="M33" s="9"/>
      <c r="N33" s="9"/>
      <c r="O33" s="9"/>
      <c r="P33" s="9"/>
      <c r="Q33" s="11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</row>
    <row r="34" spans="1:122" ht="17.100000000000001" customHeight="1" x14ac:dyDescent="0.25">
      <c r="A34" s="10" t="s">
        <v>82</v>
      </c>
      <c r="B34" s="25" t="s">
        <v>8</v>
      </c>
      <c r="C34" s="51">
        <v>27</v>
      </c>
      <c r="D34" s="10" t="s">
        <v>186</v>
      </c>
      <c r="E34" s="9"/>
      <c r="F34" s="9">
        <v>16</v>
      </c>
      <c r="G34" s="13"/>
      <c r="H34" s="9">
        <v>2</v>
      </c>
      <c r="I34" s="9">
        <v>4</v>
      </c>
      <c r="J34" s="9"/>
      <c r="K34" s="9">
        <v>14</v>
      </c>
      <c r="L34" s="9"/>
      <c r="M34" s="9">
        <v>3</v>
      </c>
      <c r="N34" s="9"/>
      <c r="O34" s="9"/>
      <c r="P34" s="9">
        <f>SUM(F34:N34)</f>
        <v>39</v>
      </c>
      <c r="Q34" s="9">
        <f t="shared" si="0"/>
        <v>39</v>
      </c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</row>
    <row r="35" spans="1:122" ht="17.100000000000001" customHeight="1" x14ac:dyDescent="0.25">
      <c r="A35" s="10" t="s">
        <v>83</v>
      </c>
      <c r="B35" s="21" t="s">
        <v>9</v>
      </c>
      <c r="C35" s="66"/>
      <c r="D35" s="10" t="s">
        <v>186</v>
      </c>
      <c r="E35" s="9"/>
      <c r="F35" s="9">
        <v>3</v>
      </c>
      <c r="G35" s="13"/>
      <c r="H35" s="9"/>
      <c r="I35" s="9"/>
      <c r="J35" s="9"/>
      <c r="K35" s="9"/>
      <c r="L35" s="9"/>
      <c r="M35" s="9"/>
      <c r="N35" s="9"/>
      <c r="O35" s="9"/>
      <c r="P35" s="9">
        <f>SUM(F35:N35)</f>
        <v>3</v>
      </c>
      <c r="Q35" s="9">
        <f t="shared" si="0"/>
        <v>3</v>
      </c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</row>
    <row r="36" spans="1:122" ht="17.100000000000001" customHeight="1" x14ac:dyDescent="0.25">
      <c r="A36" s="10" t="s">
        <v>84</v>
      </c>
      <c r="B36" s="25" t="s">
        <v>10</v>
      </c>
      <c r="C36" s="66"/>
      <c r="D36" s="10" t="s">
        <v>187</v>
      </c>
      <c r="E36" s="9"/>
      <c r="F36" s="9">
        <v>37</v>
      </c>
      <c r="G36" s="13"/>
      <c r="H36" s="9">
        <v>1</v>
      </c>
      <c r="I36" s="9">
        <v>12</v>
      </c>
      <c r="J36" s="9"/>
      <c r="K36" s="9">
        <v>4</v>
      </c>
      <c r="L36" s="9"/>
      <c r="M36" s="9">
        <v>5</v>
      </c>
      <c r="N36" s="9"/>
      <c r="O36" s="9"/>
      <c r="P36" s="9">
        <f>SUM(F36:N36)</f>
        <v>59</v>
      </c>
      <c r="Q36" s="9">
        <f t="shared" si="0"/>
        <v>59</v>
      </c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</row>
    <row r="37" spans="1:122" ht="17.100000000000001" customHeight="1" x14ac:dyDescent="0.25">
      <c r="A37" s="38" t="s">
        <v>85</v>
      </c>
      <c r="B37" s="39" t="s">
        <v>11</v>
      </c>
      <c r="C37" s="66"/>
      <c r="D37" s="10" t="s">
        <v>186</v>
      </c>
      <c r="E37" s="9"/>
      <c r="F37" s="9">
        <v>6</v>
      </c>
      <c r="G37" s="13"/>
      <c r="H37" s="9">
        <v>2</v>
      </c>
      <c r="I37" s="9">
        <v>4</v>
      </c>
      <c r="J37" s="9"/>
      <c r="K37" s="9"/>
      <c r="L37" s="9"/>
      <c r="M37" s="9">
        <v>1</v>
      </c>
      <c r="N37" s="9"/>
      <c r="O37" s="40"/>
      <c r="P37" s="16">
        <f>SUM(E37:M37)</f>
        <v>13</v>
      </c>
      <c r="Q37" s="16">
        <f>SUM(O37:P37)</f>
        <v>13</v>
      </c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</row>
    <row r="38" spans="1:122" ht="17.100000000000001" customHeight="1" x14ac:dyDescent="0.25">
      <c r="A38" s="9">
        <v>8</v>
      </c>
      <c r="B38" s="42" t="s">
        <v>45</v>
      </c>
      <c r="C38" s="43"/>
      <c r="D38" s="44"/>
      <c r="E38" s="9"/>
      <c r="F38" s="9"/>
      <c r="G38" s="13"/>
      <c r="H38" s="9"/>
      <c r="I38" s="9"/>
      <c r="J38" s="9"/>
      <c r="K38" s="9"/>
      <c r="L38" s="9"/>
      <c r="M38" s="9"/>
      <c r="N38" s="9"/>
      <c r="O38" s="9"/>
      <c r="P38" s="9"/>
      <c r="Q38" s="9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</row>
    <row r="39" spans="1:122" ht="17.100000000000001" customHeight="1" x14ac:dyDescent="0.25">
      <c r="A39" s="22" t="s">
        <v>86</v>
      </c>
      <c r="B39" s="24" t="s">
        <v>78</v>
      </c>
      <c r="C39" s="51">
        <v>27</v>
      </c>
      <c r="D39" s="10" t="s">
        <v>184</v>
      </c>
      <c r="E39" s="9"/>
      <c r="F39" s="9">
        <v>26</v>
      </c>
      <c r="G39" s="13"/>
      <c r="H39" s="9"/>
      <c r="I39" s="9"/>
      <c r="J39" s="9"/>
      <c r="K39" s="9"/>
      <c r="L39" s="9"/>
      <c r="M39" s="9">
        <v>3</v>
      </c>
      <c r="N39" s="9"/>
      <c r="O39" s="16"/>
      <c r="P39" s="16">
        <f>SUM(E39:N39)</f>
        <v>29</v>
      </c>
      <c r="Q39" s="16">
        <f t="shared" ref="Q39:Q42" si="1">SUM(O39:P39)</f>
        <v>29</v>
      </c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</row>
    <row r="40" spans="1:122" ht="17.100000000000001" customHeight="1" x14ac:dyDescent="0.25">
      <c r="A40" s="53" t="s">
        <v>87</v>
      </c>
      <c r="B40" s="55" t="s">
        <v>62</v>
      </c>
      <c r="C40" s="66"/>
      <c r="D40" s="10" t="s">
        <v>122</v>
      </c>
      <c r="E40" s="9"/>
      <c r="F40" s="9">
        <v>50</v>
      </c>
      <c r="G40" s="13"/>
      <c r="H40" s="9"/>
      <c r="I40" s="9"/>
      <c r="J40" s="9"/>
      <c r="K40" s="9"/>
      <c r="L40" s="9"/>
      <c r="M40" s="9"/>
      <c r="N40" s="9"/>
      <c r="O40" s="51"/>
      <c r="P40" s="51">
        <f>SUM(E40:N41)</f>
        <v>97</v>
      </c>
      <c r="Q40" s="51">
        <f t="shared" si="1"/>
        <v>97</v>
      </c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</row>
    <row r="41" spans="1:122" ht="17.100000000000001" customHeight="1" x14ac:dyDescent="0.25">
      <c r="A41" s="64"/>
      <c r="B41" s="93"/>
      <c r="C41" s="66"/>
      <c r="D41" s="10" t="s">
        <v>159</v>
      </c>
      <c r="E41" s="9"/>
      <c r="F41" s="9"/>
      <c r="G41" s="13"/>
      <c r="H41" s="9"/>
      <c r="I41" s="9"/>
      <c r="J41" s="9"/>
      <c r="K41" s="9"/>
      <c r="L41" s="9"/>
      <c r="M41" s="9">
        <v>47</v>
      </c>
      <c r="N41" s="9"/>
      <c r="O41" s="66"/>
      <c r="P41" s="66"/>
      <c r="Q41" s="66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</row>
    <row r="42" spans="1:122" ht="17.100000000000001" customHeight="1" x14ac:dyDescent="0.25">
      <c r="A42" s="10" t="s">
        <v>88</v>
      </c>
      <c r="B42" s="25" t="s">
        <v>27</v>
      </c>
      <c r="C42" s="52"/>
      <c r="D42" s="10" t="s">
        <v>123</v>
      </c>
      <c r="E42" s="9"/>
      <c r="F42" s="9">
        <v>13</v>
      </c>
      <c r="G42" s="13"/>
      <c r="H42" s="9"/>
      <c r="I42" s="9"/>
      <c r="J42" s="9"/>
      <c r="K42" s="9"/>
      <c r="L42" s="9"/>
      <c r="M42" s="9"/>
      <c r="N42" s="9"/>
      <c r="O42" s="9"/>
      <c r="P42" s="9">
        <f>SUM(F42:N42)</f>
        <v>13</v>
      </c>
      <c r="Q42" s="9">
        <f t="shared" si="1"/>
        <v>13</v>
      </c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</row>
    <row r="43" spans="1:122" ht="17.100000000000001" customHeight="1" x14ac:dyDescent="0.25">
      <c r="A43" s="9">
        <v>9</v>
      </c>
      <c r="B43" s="42" t="s">
        <v>39</v>
      </c>
      <c r="C43" s="43"/>
      <c r="D43" s="44"/>
      <c r="E43" s="9"/>
      <c r="F43" s="9"/>
      <c r="G43" s="13"/>
      <c r="H43" s="9"/>
      <c r="I43" s="9"/>
      <c r="J43" s="9"/>
      <c r="K43" s="9"/>
      <c r="L43" s="9"/>
      <c r="M43" s="9"/>
      <c r="N43" s="9"/>
      <c r="O43" s="9"/>
      <c r="P43" s="9"/>
      <c r="Q43" s="9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</row>
    <row r="44" spans="1:122" ht="17.100000000000001" customHeight="1" x14ac:dyDescent="0.25">
      <c r="A44" s="10" t="s">
        <v>89</v>
      </c>
      <c r="B44" s="25" t="s">
        <v>63</v>
      </c>
      <c r="C44" s="51">
        <v>27</v>
      </c>
      <c r="D44" s="10" t="s">
        <v>126</v>
      </c>
      <c r="E44" s="9"/>
      <c r="F44" s="9">
        <v>15</v>
      </c>
      <c r="G44" s="13"/>
      <c r="H44" s="9"/>
      <c r="I44" s="9">
        <v>1</v>
      </c>
      <c r="J44" s="9"/>
      <c r="K44" s="9">
        <v>8</v>
      </c>
      <c r="L44" s="9"/>
      <c r="M44" s="9">
        <v>4</v>
      </c>
      <c r="N44" s="9"/>
      <c r="O44" s="9"/>
      <c r="P44" s="9">
        <f>SUM(F44:N44)</f>
        <v>28</v>
      </c>
      <c r="Q44" s="9">
        <f t="shared" ref="Q44:Q48" si="2">SUM(O44:P44)</f>
        <v>28</v>
      </c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</row>
    <row r="45" spans="1:122" ht="17.100000000000001" customHeight="1" x14ac:dyDescent="0.25">
      <c r="A45" s="10" t="s">
        <v>90</v>
      </c>
      <c r="B45" s="21" t="s">
        <v>78</v>
      </c>
      <c r="C45" s="66"/>
      <c r="D45" s="10"/>
      <c r="E45" s="9"/>
      <c r="F45" s="9"/>
      <c r="G45" s="13"/>
      <c r="H45" s="9"/>
      <c r="I45" s="9"/>
      <c r="J45" s="9"/>
      <c r="K45" s="9"/>
      <c r="L45" s="9"/>
      <c r="M45" s="9"/>
      <c r="N45" s="9"/>
      <c r="O45" s="9"/>
      <c r="P45" s="9"/>
      <c r="Q45" s="9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</row>
    <row r="46" spans="1:122" ht="17.100000000000001" customHeight="1" x14ac:dyDescent="0.25">
      <c r="A46" s="10" t="s">
        <v>91</v>
      </c>
      <c r="B46" s="25" t="s">
        <v>62</v>
      </c>
      <c r="C46" s="66"/>
      <c r="D46" s="10" t="s">
        <v>164</v>
      </c>
      <c r="E46" s="9"/>
      <c r="F46" s="9">
        <v>3</v>
      </c>
      <c r="G46" s="13"/>
      <c r="H46" s="9">
        <v>3</v>
      </c>
      <c r="I46" s="9"/>
      <c r="J46" s="9"/>
      <c r="K46" s="9">
        <v>50</v>
      </c>
      <c r="L46" s="9"/>
      <c r="M46" s="9">
        <v>12</v>
      </c>
      <c r="N46" s="9"/>
      <c r="O46" s="9"/>
      <c r="P46" s="9">
        <f>SUM(F46:N46)</f>
        <v>68</v>
      </c>
      <c r="Q46" s="9">
        <f t="shared" si="2"/>
        <v>68</v>
      </c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</row>
    <row r="47" spans="1:122" ht="17.100000000000001" customHeight="1" x14ac:dyDescent="0.25">
      <c r="A47" s="10" t="s">
        <v>92</v>
      </c>
      <c r="B47" s="25" t="s">
        <v>27</v>
      </c>
      <c r="C47" s="52"/>
      <c r="D47" s="10" t="s">
        <v>126</v>
      </c>
      <c r="E47" s="9"/>
      <c r="F47" s="9">
        <v>7</v>
      </c>
      <c r="G47" s="13"/>
      <c r="H47" s="9"/>
      <c r="I47" s="9"/>
      <c r="J47" s="9"/>
      <c r="K47" s="9">
        <v>1</v>
      </c>
      <c r="L47" s="9"/>
      <c r="M47" s="9"/>
      <c r="N47" s="9"/>
      <c r="O47" s="9"/>
      <c r="P47" s="9">
        <f>SUM(F47:N47)</f>
        <v>8</v>
      </c>
      <c r="Q47" s="9">
        <f t="shared" si="2"/>
        <v>8</v>
      </c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</row>
    <row r="48" spans="1:122" ht="17.100000000000001" customHeight="1" x14ac:dyDescent="0.25">
      <c r="A48" s="51">
        <v>10</v>
      </c>
      <c r="B48" s="55" t="s">
        <v>188</v>
      </c>
      <c r="C48" s="62">
        <v>18</v>
      </c>
      <c r="D48" s="8" t="s">
        <v>194</v>
      </c>
      <c r="E48" s="9"/>
      <c r="F48" s="9">
        <v>70</v>
      </c>
      <c r="G48" s="9"/>
      <c r="H48" s="9"/>
      <c r="I48" s="9"/>
      <c r="J48" s="11"/>
      <c r="K48" s="12"/>
      <c r="L48" s="12"/>
      <c r="M48" s="11"/>
      <c r="N48" s="9"/>
      <c r="O48" s="51">
        <v>8</v>
      </c>
      <c r="P48" s="51">
        <v>225</v>
      </c>
      <c r="Q48" s="51">
        <f t="shared" si="2"/>
        <v>233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</row>
    <row r="49" spans="1:122" ht="17.100000000000001" customHeight="1" x14ac:dyDescent="0.25">
      <c r="A49" s="66"/>
      <c r="B49" s="93"/>
      <c r="C49" s="92"/>
      <c r="D49" s="20" t="s">
        <v>132</v>
      </c>
      <c r="E49" s="9"/>
      <c r="F49" s="9">
        <v>70</v>
      </c>
      <c r="G49" s="9"/>
      <c r="H49" s="9"/>
      <c r="I49" s="9"/>
      <c r="J49" s="11"/>
      <c r="K49" s="12"/>
      <c r="L49" s="12"/>
      <c r="M49" s="11"/>
      <c r="N49" s="9"/>
      <c r="O49" s="66"/>
      <c r="P49" s="66"/>
      <c r="Q49" s="66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</row>
    <row r="50" spans="1:122" ht="17.100000000000001" customHeight="1" x14ac:dyDescent="0.25">
      <c r="A50" s="66"/>
      <c r="B50" s="93"/>
      <c r="C50" s="92"/>
      <c r="D50" s="20" t="s">
        <v>195</v>
      </c>
      <c r="E50" s="9"/>
      <c r="F50" s="9">
        <v>53</v>
      </c>
      <c r="G50" s="9"/>
      <c r="H50" s="9"/>
      <c r="I50" s="9">
        <v>2</v>
      </c>
      <c r="J50" s="11"/>
      <c r="K50" s="12"/>
      <c r="L50" s="12"/>
      <c r="M50" s="11"/>
      <c r="N50" s="9">
        <v>4</v>
      </c>
      <c r="O50" s="66"/>
      <c r="P50" s="66"/>
      <c r="Q50" s="66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</row>
    <row r="51" spans="1:122" ht="17.100000000000001" customHeight="1" x14ac:dyDescent="0.25">
      <c r="A51" s="52"/>
      <c r="B51" s="56"/>
      <c r="C51" s="92"/>
      <c r="D51" s="20" t="s">
        <v>119</v>
      </c>
      <c r="E51" s="9"/>
      <c r="F51" s="9"/>
      <c r="G51" s="9"/>
      <c r="H51" s="9"/>
      <c r="I51" s="9"/>
      <c r="J51" s="11"/>
      <c r="K51" s="12"/>
      <c r="L51" s="12"/>
      <c r="M51" s="11">
        <v>34</v>
      </c>
      <c r="N51" s="9"/>
      <c r="O51" s="52"/>
      <c r="P51" s="52"/>
      <c r="Q51" s="52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</row>
    <row r="52" spans="1:122" ht="17.100000000000001" customHeight="1" x14ac:dyDescent="0.25">
      <c r="A52" s="10" t="s">
        <v>93</v>
      </c>
      <c r="B52" s="48" t="s">
        <v>79</v>
      </c>
      <c r="C52" s="49"/>
      <c r="D52" s="50"/>
      <c r="E52" s="9"/>
      <c r="F52" s="9"/>
      <c r="G52" s="13"/>
      <c r="H52" s="10"/>
      <c r="I52" s="9"/>
      <c r="J52" s="9"/>
      <c r="K52" s="9"/>
      <c r="L52" s="9"/>
      <c r="M52" s="9"/>
      <c r="N52" s="9"/>
      <c r="O52" s="9"/>
      <c r="P52" s="9"/>
      <c r="Q52" s="9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</row>
    <row r="53" spans="1:122" ht="17.100000000000001" customHeight="1" x14ac:dyDescent="0.25">
      <c r="A53" s="9">
        <v>1</v>
      </c>
      <c r="B53" s="42" t="s">
        <v>42</v>
      </c>
      <c r="C53" s="43"/>
      <c r="D53" s="44"/>
      <c r="E53" s="9"/>
      <c r="F53" s="9"/>
      <c r="G53" s="13"/>
      <c r="H53" s="10"/>
      <c r="I53" s="9"/>
      <c r="J53" s="9"/>
      <c r="K53" s="9"/>
      <c r="L53" s="9"/>
      <c r="M53" s="9"/>
      <c r="N53" s="9"/>
      <c r="O53" s="9"/>
      <c r="P53" s="9"/>
      <c r="Q53" s="11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</row>
    <row r="54" spans="1:122" ht="17.100000000000001" customHeight="1" x14ac:dyDescent="0.25">
      <c r="A54" s="10" t="s">
        <v>36</v>
      </c>
      <c r="B54" s="26" t="s">
        <v>114</v>
      </c>
      <c r="C54" s="51">
        <v>18</v>
      </c>
      <c r="D54" s="20" t="s">
        <v>133</v>
      </c>
      <c r="E54" s="9"/>
      <c r="F54" s="9"/>
      <c r="G54" s="9"/>
      <c r="H54" s="10"/>
      <c r="I54" s="9">
        <v>5</v>
      </c>
      <c r="J54" s="9"/>
      <c r="K54" s="9"/>
      <c r="L54" s="9"/>
      <c r="M54" s="9">
        <v>1</v>
      </c>
      <c r="N54" s="9"/>
      <c r="O54" s="9">
        <f>SUM(E54:N54)</f>
        <v>6</v>
      </c>
      <c r="P54" s="9"/>
      <c r="Q54" s="9">
        <f t="shared" ref="Q54" si="3">SUM(O54:P54)</f>
        <v>6</v>
      </c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</row>
    <row r="55" spans="1:122" ht="17.100000000000001" customHeight="1" x14ac:dyDescent="0.25">
      <c r="A55" s="10" t="s">
        <v>75</v>
      </c>
      <c r="B55" s="26" t="s">
        <v>47</v>
      </c>
      <c r="C55" s="52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</row>
    <row r="56" spans="1:122" ht="17.100000000000001" customHeight="1" x14ac:dyDescent="0.25">
      <c r="A56" s="9">
        <v>2</v>
      </c>
      <c r="B56" s="42" t="s">
        <v>43</v>
      </c>
      <c r="C56" s="43"/>
      <c r="D56" s="44"/>
      <c r="E56" s="9"/>
      <c r="F56" s="9"/>
      <c r="G56" s="9"/>
      <c r="H56" s="10"/>
      <c r="I56" s="9"/>
      <c r="J56" s="9"/>
      <c r="K56" s="9"/>
      <c r="L56" s="9"/>
      <c r="M56" s="9"/>
      <c r="N56" s="9"/>
      <c r="O56" s="11"/>
      <c r="P56" s="9"/>
      <c r="Q56" s="11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</row>
    <row r="57" spans="1:122" ht="17.100000000000001" customHeight="1" x14ac:dyDescent="0.25">
      <c r="A57" s="10" t="s">
        <v>94</v>
      </c>
      <c r="B57" s="25" t="s">
        <v>14</v>
      </c>
      <c r="C57" s="51">
        <v>32</v>
      </c>
      <c r="D57" s="10" t="s">
        <v>185</v>
      </c>
      <c r="E57" s="9">
        <v>11</v>
      </c>
      <c r="F57" s="9">
        <v>15</v>
      </c>
      <c r="G57" s="9"/>
      <c r="H57" s="9"/>
      <c r="I57" s="9">
        <v>7</v>
      </c>
      <c r="J57" s="9">
        <v>9</v>
      </c>
      <c r="K57" s="9">
        <v>9</v>
      </c>
      <c r="L57" s="9">
        <v>2</v>
      </c>
      <c r="M57" s="9">
        <v>4</v>
      </c>
      <c r="N57" s="9">
        <v>2</v>
      </c>
      <c r="O57" s="9">
        <f>SUM(E57:N57)</f>
        <v>59</v>
      </c>
      <c r="P57" s="9"/>
      <c r="Q57" s="9">
        <f t="shared" ref="Q57:Q60" si="4">SUM(O57:P57)</f>
        <v>59</v>
      </c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</row>
    <row r="58" spans="1:122" ht="17.100000000000001" customHeight="1" x14ac:dyDescent="0.25">
      <c r="A58" s="10" t="s">
        <v>95</v>
      </c>
      <c r="B58" s="25" t="s">
        <v>22</v>
      </c>
      <c r="C58" s="66"/>
      <c r="D58" s="10" t="s">
        <v>139</v>
      </c>
      <c r="E58" s="9"/>
      <c r="F58" s="9">
        <v>26</v>
      </c>
      <c r="G58" s="9">
        <v>3</v>
      </c>
      <c r="H58" s="9">
        <v>2</v>
      </c>
      <c r="I58" s="9">
        <v>8</v>
      </c>
      <c r="J58" s="9">
        <v>2</v>
      </c>
      <c r="K58" s="9"/>
      <c r="L58" s="9"/>
      <c r="M58" s="9">
        <v>5</v>
      </c>
      <c r="N58" s="9"/>
      <c r="O58" s="9"/>
      <c r="P58" s="9">
        <f>SUM(F58:N58)</f>
        <v>46</v>
      </c>
      <c r="Q58" s="9">
        <f t="shared" si="4"/>
        <v>46</v>
      </c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</row>
    <row r="59" spans="1:122" ht="17.100000000000001" customHeight="1" x14ac:dyDescent="0.25">
      <c r="A59" s="10" t="s">
        <v>96</v>
      </c>
      <c r="B59" s="21" t="s">
        <v>77</v>
      </c>
      <c r="C59" s="66"/>
      <c r="D59" s="10" t="s">
        <v>134</v>
      </c>
      <c r="E59" s="9"/>
      <c r="F59" s="9">
        <v>9</v>
      </c>
      <c r="G59" s="9">
        <v>6</v>
      </c>
      <c r="H59" s="9"/>
      <c r="I59" s="10">
        <v>6</v>
      </c>
      <c r="J59" s="9">
        <v>2</v>
      </c>
      <c r="K59" s="9"/>
      <c r="L59" s="9"/>
      <c r="M59" s="9">
        <v>15</v>
      </c>
      <c r="N59" s="9"/>
      <c r="O59" s="9"/>
      <c r="P59" s="9">
        <f>SUM(F59:N59)</f>
        <v>38</v>
      </c>
      <c r="Q59" s="9">
        <f t="shared" si="4"/>
        <v>38</v>
      </c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</row>
    <row r="60" spans="1:122" ht="17.100000000000001" customHeight="1" x14ac:dyDescent="0.25">
      <c r="A60" s="53" t="s">
        <v>97</v>
      </c>
      <c r="B60" s="55" t="s">
        <v>70</v>
      </c>
      <c r="C60" s="66"/>
      <c r="D60" s="10" t="s">
        <v>125</v>
      </c>
      <c r="E60" s="9"/>
      <c r="F60" s="9">
        <v>39</v>
      </c>
      <c r="G60" s="9">
        <v>3</v>
      </c>
      <c r="H60" s="9"/>
      <c r="I60" s="9"/>
      <c r="J60" s="9">
        <v>2</v>
      </c>
      <c r="K60" s="9"/>
      <c r="L60" s="9"/>
      <c r="M60" s="9"/>
      <c r="N60" s="9"/>
      <c r="O60" s="9"/>
      <c r="P60" s="51">
        <f>SUM(D60:O61)</f>
        <v>100</v>
      </c>
      <c r="Q60" s="51">
        <f t="shared" si="4"/>
        <v>100</v>
      </c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</row>
    <row r="61" spans="1:122" ht="17.100000000000001" customHeight="1" x14ac:dyDescent="0.25">
      <c r="A61" s="54"/>
      <c r="B61" s="56"/>
      <c r="C61" s="66"/>
      <c r="D61" s="10" t="s">
        <v>124</v>
      </c>
      <c r="E61" s="9"/>
      <c r="F61" s="9"/>
      <c r="G61" s="9"/>
      <c r="H61" s="9"/>
      <c r="I61" s="9">
        <v>27</v>
      </c>
      <c r="J61" s="9"/>
      <c r="K61" s="9"/>
      <c r="L61" s="9"/>
      <c r="M61" s="9">
        <v>29</v>
      </c>
      <c r="N61" s="9"/>
      <c r="O61" s="9"/>
      <c r="P61" s="52"/>
      <c r="Q61" s="52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</row>
    <row r="62" spans="1:122" ht="17.100000000000001" customHeight="1" x14ac:dyDescent="0.25">
      <c r="A62" s="10" t="s">
        <v>98</v>
      </c>
      <c r="B62" s="25" t="s">
        <v>61</v>
      </c>
      <c r="C62" s="52"/>
      <c r="D62" s="10" t="s">
        <v>125</v>
      </c>
      <c r="E62" s="9"/>
      <c r="F62" s="9">
        <v>7</v>
      </c>
      <c r="G62" s="9"/>
      <c r="H62" s="9"/>
      <c r="I62" s="9"/>
      <c r="J62" s="9">
        <v>1</v>
      </c>
      <c r="K62" s="9"/>
      <c r="L62" s="9"/>
      <c r="M62" s="9"/>
      <c r="N62" s="9"/>
      <c r="O62" s="9"/>
      <c r="P62" s="9">
        <f>SUM(F62:N62)</f>
        <v>8</v>
      </c>
      <c r="Q62" s="9">
        <f t="shared" ref="Q62" si="5">SUM(O62:P62)</f>
        <v>8</v>
      </c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</row>
    <row r="63" spans="1:122" ht="17.100000000000001" customHeight="1" x14ac:dyDescent="0.25">
      <c r="A63" s="9">
        <v>3</v>
      </c>
      <c r="B63" s="42" t="s">
        <v>71</v>
      </c>
      <c r="C63" s="43"/>
      <c r="D63" s="44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</row>
    <row r="64" spans="1:122" ht="17.100000000000001" customHeight="1" x14ac:dyDescent="0.25">
      <c r="A64" s="10" t="s">
        <v>72</v>
      </c>
      <c r="B64" s="27" t="s">
        <v>49</v>
      </c>
      <c r="C64" s="62">
        <v>18</v>
      </c>
      <c r="D64" s="10" t="s">
        <v>133</v>
      </c>
      <c r="E64" s="9"/>
      <c r="F64" s="9"/>
      <c r="G64" s="9"/>
      <c r="H64" s="9"/>
      <c r="I64" s="9"/>
      <c r="J64" s="9"/>
      <c r="K64" s="9"/>
      <c r="L64" s="9"/>
      <c r="M64" s="9">
        <v>4</v>
      </c>
      <c r="N64" s="9"/>
      <c r="O64" s="9">
        <f>SUM(E64:N64)</f>
        <v>4</v>
      </c>
      <c r="P64" s="9"/>
      <c r="Q64" s="9">
        <f t="shared" ref="Q64:Q65" si="6">SUM(O64:P64)</f>
        <v>4</v>
      </c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</row>
    <row r="65" spans="1:122" ht="17.100000000000001" customHeight="1" x14ac:dyDescent="0.25">
      <c r="A65" s="10" t="s">
        <v>73</v>
      </c>
      <c r="B65" s="27" t="s">
        <v>74</v>
      </c>
      <c r="C65" s="63"/>
      <c r="D65" s="10" t="s">
        <v>133</v>
      </c>
      <c r="E65" s="9"/>
      <c r="F65" s="9">
        <v>3</v>
      </c>
      <c r="G65" s="9"/>
      <c r="H65" s="9"/>
      <c r="I65" s="9"/>
      <c r="J65" s="9"/>
      <c r="K65" s="9"/>
      <c r="L65" s="9"/>
      <c r="M65" s="9"/>
      <c r="N65" s="9"/>
      <c r="O65" s="9"/>
      <c r="P65" s="9">
        <f>SUM(F65:N65)</f>
        <v>3</v>
      </c>
      <c r="Q65" s="9">
        <f t="shared" si="6"/>
        <v>3</v>
      </c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</row>
    <row r="66" spans="1:122" ht="17.100000000000001" customHeight="1" x14ac:dyDescent="0.25">
      <c r="A66" s="9">
        <v>4</v>
      </c>
      <c r="B66" s="42" t="s">
        <v>64</v>
      </c>
      <c r="C66" s="43"/>
      <c r="D66" s="44"/>
      <c r="E66" s="9"/>
      <c r="F66" s="9"/>
      <c r="G66" s="9"/>
      <c r="H66" s="10"/>
      <c r="I66" s="9"/>
      <c r="J66" s="9"/>
      <c r="K66" s="9"/>
      <c r="L66" s="9"/>
      <c r="M66" s="9"/>
      <c r="N66" s="9"/>
      <c r="O66" s="9"/>
      <c r="P66" s="9"/>
      <c r="Q66" s="9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</row>
    <row r="67" spans="1:122" ht="30" customHeight="1" x14ac:dyDescent="0.25">
      <c r="A67" s="10" t="s">
        <v>50</v>
      </c>
      <c r="B67" s="25" t="s">
        <v>65</v>
      </c>
      <c r="C67" s="51">
        <v>30</v>
      </c>
      <c r="D67" s="10" t="s">
        <v>140</v>
      </c>
      <c r="E67" s="9"/>
      <c r="F67" s="9">
        <v>5</v>
      </c>
      <c r="G67" s="9"/>
      <c r="H67" s="9"/>
      <c r="I67" s="9"/>
      <c r="J67" s="9"/>
      <c r="K67" s="13"/>
      <c r="L67" s="9"/>
      <c r="M67" s="9">
        <v>17</v>
      </c>
      <c r="N67" s="9"/>
      <c r="O67" s="17">
        <f>SUM(E67:N67)</f>
        <v>22</v>
      </c>
      <c r="P67" s="17"/>
      <c r="Q67" s="17">
        <f t="shared" ref="Q67:Q68" si="7">SUM(O67:P67)</f>
        <v>22</v>
      </c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</row>
    <row r="68" spans="1:122" ht="30" customHeight="1" x14ac:dyDescent="0.25">
      <c r="A68" s="10" t="s">
        <v>51</v>
      </c>
      <c r="B68" s="21" t="s">
        <v>113</v>
      </c>
      <c r="C68" s="66"/>
      <c r="D68" s="10" t="s">
        <v>140</v>
      </c>
      <c r="E68" s="9"/>
      <c r="F68" s="9">
        <v>6</v>
      </c>
      <c r="G68" s="9"/>
      <c r="H68" s="9"/>
      <c r="I68" s="9"/>
      <c r="J68" s="9"/>
      <c r="K68" s="13"/>
      <c r="L68" s="9"/>
      <c r="M68" s="9">
        <v>14</v>
      </c>
      <c r="N68" s="9"/>
      <c r="O68" s="17">
        <f>SUM(E68:N68)</f>
        <v>20</v>
      </c>
      <c r="P68" s="17"/>
      <c r="Q68" s="17">
        <f t="shared" si="7"/>
        <v>20</v>
      </c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</row>
    <row r="69" spans="1:122" s="6" customFormat="1" ht="17.100000000000001" customHeight="1" x14ac:dyDescent="0.25">
      <c r="A69" s="48" t="s">
        <v>68</v>
      </c>
      <c r="B69" s="49"/>
      <c r="C69" s="49"/>
      <c r="D69" s="50"/>
      <c r="E69" s="9">
        <f t="shared" ref="E69:Q69" si="8">SUM(E15:E68)</f>
        <v>44</v>
      </c>
      <c r="F69" s="9">
        <f t="shared" si="8"/>
        <v>639</v>
      </c>
      <c r="G69" s="9">
        <f t="shared" si="8"/>
        <v>46</v>
      </c>
      <c r="H69" s="9">
        <f t="shared" si="8"/>
        <v>38</v>
      </c>
      <c r="I69" s="9">
        <f t="shared" si="8"/>
        <v>241</v>
      </c>
      <c r="J69" s="9">
        <f t="shared" si="8"/>
        <v>55</v>
      </c>
      <c r="K69" s="9">
        <f t="shared" si="8"/>
        <v>170</v>
      </c>
      <c r="L69" s="9">
        <f t="shared" si="8"/>
        <v>15</v>
      </c>
      <c r="M69" s="9">
        <f t="shared" si="8"/>
        <v>219</v>
      </c>
      <c r="N69" s="9">
        <f t="shared" si="8"/>
        <v>169</v>
      </c>
      <c r="O69" s="9">
        <f t="shared" si="8"/>
        <v>849</v>
      </c>
      <c r="P69" s="9">
        <f t="shared" si="8"/>
        <v>787</v>
      </c>
      <c r="Q69" s="9">
        <f t="shared" si="8"/>
        <v>1636</v>
      </c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</row>
    <row r="70" spans="1:122" s="6" customFormat="1" ht="25.5" customHeight="1" x14ac:dyDescent="0.25">
      <c r="A70" s="48" t="s">
        <v>59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50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</row>
    <row r="71" spans="1:122" s="6" customFormat="1" ht="17.100000000000001" customHeight="1" x14ac:dyDescent="0.25">
      <c r="A71" s="10" t="s">
        <v>37</v>
      </c>
      <c r="B71" s="48" t="s">
        <v>103</v>
      </c>
      <c r="C71" s="49"/>
      <c r="D71" s="50"/>
      <c r="E71" s="9"/>
      <c r="F71" s="9"/>
      <c r="G71" s="9"/>
      <c r="H71" s="9"/>
      <c r="I71" s="20"/>
      <c r="J71" s="9"/>
      <c r="K71" s="9"/>
      <c r="L71" s="9"/>
      <c r="M71" s="9"/>
      <c r="N71" s="10"/>
      <c r="O71" s="20"/>
      <c r="P71" s="20"/>
      <c r="Q71" s="20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</row>
    <row r="72" spans="1:122" s="6" customFormat="1" ht="17.100000000000001" customHeight="1" x14ac:dyDescent="0.25">
      <c r="A72" s="20">
        <v>1</v>
      </c>
      <c r="B72" s="42" t="s">
        <v>45</v>
      </c>
      <c r="C72" s="43"/>
      <c r="D72" s="44"/>
      <c r="E72" s="9"/>
      <c r="F72" s="9"/>
      <c r="G72" s="9"/>
      <c r="H72" s="9"/>
      <c r="I72" s="20"/>
      <c r="J72" s="9"/>
      <c r="K72" s="9"/>
      <c r="L72" s="9"/>
      <c r="M72" s="9"/>
      <c r="N72" s="10"/>
      <c r="O72" s="20"/>
      <c r="P72" s="20"/>
      <c r="Q72" s="20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</row>
    <row r="73" spans="1:122" s="6" customFormat="1" ht="17.100000000000001" customHeight="1" x14ac:dyDescent="0.25">
      <c r="A73" s="20" t="s">
        <v>36</v>
      </c>
      <c r="B73" s="21" t="s">
        <v>12</v>
      </c>
      <c r="C73" s="51">
        <v>27</v>
      </c>
      <c r="D73" s="20" t="s">
        <v>158</v>
      </c>
      <c r="E73" s="9"/>
      <c r="F73" s="9"/>
      <c r="G73" s="9"/>
      <c r="H73" s="9"/>
      <c r="I73" s="10">
        <v>23</v>
      </c>
      <c r="J73" s="9"/>
      <c r="K73" s="9"/>
      <c r="L73" s="9"/>
      <c r="M73" s="9"/>
      <c r="N73" s="10"/>
      <c r="O73" s="10"/>
      <c r="P73" s="9">
        <f>SUM(F73:N73)</f>
        <v>23</v>
      </c>
      <c r="Q73" s="9">
        <f t="shared" ref="Q73" si="9">SUM(O73:P73)</f>
        <v>23</v>
      </c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</row>
    <row r="74" spans="1:122" s="6" customFormat="1" ht="17.100000000000001" customHeight="1" x14ac:dyDescent="0.25">
      <c r="A74" s="98" t="s">
        <v>75</v>
      </c>
      <c r="B74" s="55" t="s">
        <v>62</v>
      </c>
      <c r="C74" s="66"/>
      <c r="D74" s="20" t="s">
        <v>122</v>
      </c>
      <c r="E74" s="9"/>
      <c r="F74" s="9"/>
      <c r="G74" s="9"/>
      <c r="H74" s="9"/>
      <c r="I74" s="29">
        <v>23</v>
      </c>
      <c r="J74" s="9"/>
      <c r="K74" s="9"/>
      <c r="L74" s="9"/>
      <c r="M74" s="9"/>
      <c r="N74" s="10"/>
      <c r="O74" s="101"/>
      <c r="P74" s="79">
        <f>SUM(I74:I77)</f>
        <v>86</v>
      </c>
      <c r="Q74" s="51">
        <f>SUM(O74:P77)</f>
        <v>86</v>
      </c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</row>
    <row r="75" spans="1:122" s="6" customFormat="1" ht="17.100000000000001" customHeight="1" x14ac:dyDescent="0.25">
      <c r="A75" s="100"/>
      <c r="B75" s="93"/>
      <c r="C75" s="66"/>
      <c r="D75" s="20" t="s">
        <v>159</v>
      </c>
      <c r="E75" s="9"/>
      <c r="F75" s="9"/>
      <c r="G75" s="9"/>
      <c r="H75" s="9"/>
      <c r="I75" s="29">
        <v>19</v>
      </c>
      <c r="J75" s="9"/>
      <c r="K75" s="9"/>
      <c r="L75" s="9"/>
      <c r="M75" s="9"/>
      <c r="N75" s="10"/>
      <c r="O75" s="102"/>
      <c r="P75" s="80"/>
      <c r="Q75" s="66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</row>
    <row r="76" spans="1:122" s="6" customFormat="1" ht="17.100000000000001" customHeight="1" x14ac:dyDescent="0.25">
      <c r="A76" s="100"/>
      <c r="B76" s="93"/>
      <c r="C76" s="66"/>
      <c r="D76" s="20" t="s">
        <v>123</v>
      </c>
      <c r="E76" s="9"/>
      <c r="F76" s="9"/>
      <c r="G76" s="9"/>
      <c r="H76" s="9"/>
      <c r="I76" s="29">
        <v>23</v>
      </c>
      <c r="J76" s="9"/>
      <c r="K76" s="9"/>
      <c r="L76" s="9"/>
      <c r="M76" s="9"/>
      <c r="N76" s="10"/>
      <c r="O76" s="102"/>
      <c r="P76" s="80"/>
      <c r="Q76" s="66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</row>
    <row r="77" spans="1:122" s="6" customFormat="1" ht="17.100000000000001" customHeight="1" x14ac:dyDescent="0.25">
      <c r="A77" s="99"/>
      <c r="B77" s="56"/>
      <c r="C77" s="52"/>
      <c r="D77" s="20" t="s">
        <v>160</v>
      </c>
      <c r="E77" s="9"/>
      <c r="F77" s="9"/>
      <c r="G77" s="9"/>
      <c r="H77" s="9"/>
      <c r="I77" s="29">
        <v>21</v>
      </c>
      <c r="J77" s="9"/>
      <c r="K77" s="9"/>
      <c r="L77" s="9"/>
      <c r="M77" s="9"/>
      <c r="N77" s="10"/>
      <c r="O77" s="103"/>
      <c r="P77" s="81"/>
      <c r="Q77" s="52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</row>
    <row r="78" spans="1:122" s="6" customFormat="1" ht="17.100000000000001" customHeight="1" x14ac:dyDescent="0.25">
      <c r="A78" s="10" t="s">
        <v>93</v>
      </c>
      <c r="B78" s="48" t="s">
        <v>79</v>
      </c>
      <c r="C78" s="49"/>
      <c r="D78" s="50"/>
      <c r="E78" s="9"/>
      <c r="F78" s="9"/>
      <c r="G78" s="9"/>
      <c r="H78" s="9"/>
      <c r="I78" s="10"/>
      <c r="J78" s="9"/>
      <c r="K78" s="9"/>
      <c r="L78" s="9"/>
      <c r="M78" s="9"/>
      <c r="N78" s="10"/>
      <c r="O78" s="10"/>
      <c r="P78" s="10"/>
      <c r="Q78" s="10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</row>
    <row r="79" spans="1:122" s="6" customFormat="1" ht="17.100000000000001" customHeight="1" x14ac:dyDescent="0.25">
      <c r="A79" s="9">
        <v>2</v>
      </c>
      <c r="B79" s="42" t="s">
        <v>64</v>
      </c>
      <c r="C79" s="43"/>
      <c r="D79" s="44"/>
      <c r="E79" s="9"/>
      <c r="F79" s="9"/>
      <c r="G79" s="9"/>
      <c r="H79" s="9"/>
      <c r="I79" s="10"/>
      <c r="J79" s="9"/>
      <c r="K79" s="9"/>
      <c r="L79" s="9"/>
      <c r="M79" s="9"/>
      <c r="N79" s="10"/>
      <c r="O79" s="10"/>
      <c r="P79" s="9"/>
      <c r="Q79" s="9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</row>
    <row r="80" spans="1:122" s="6" customFormat="1" ht="17.100000000000001" customHeight="1" x14ac:dyDescent="0.25">
      <c r="A80" s="20" t="s">
        <v>94</v>
      </c>
      <c r="B80" s="30" t="s">
        <v>112</v>
      </c>
      <c r="C80" s="51">
        <v>30</v>
      </c>
      <c r="D80" s="20" t="s">
        <v>140</v>
      </c>
      <c r="E80" s="9"/>
      <c r="F80" s="9"/>
      <c r="G80" s="9"/>
      <c r="H80" s="9"/>
      <c r="I80" s="10">
        <v>22</v>
      </c>
      <c r="J80" s="9"/>
      <c r="K80" s="9"/>
      <c r="L80" s="9"/>
      <c r="M80" s="9"/>
      <c r="N80" s="10"/>
      <c r="O80" s="9">
        <f>SUM(E80:N80)</f>
        <v>22</v>
      </c>
      <c r="P80" s="9"/>
      <c r="Q80" s="9">
        <f t="shared" ref="Q80" si="10">SUM(O80:P80)</f>
        <v>22</v>
      </c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</row>
    <row r="81" spans="1:122" s="6" customFormat="1" ht="17.100000000000001" customHeight="1" x14ac:dyDescent="0.25">
      <c r="A81" s="98" t="s">
        <v>95</v>
      </c>
      <c r="B81" s="57" t="s">
        <v>113</v>
      </c>
      <c r="C81" s="66"/>
      <c r="D81" s="20" t="s">
        <v>163</v>
      </c>
      <c r="E81" s="9"/>
      <c r="F81" s="9"/>
      <c r="G81" s="9"/>
      <c r="H81" s="9"/>
      <c r="I81" s="9">
        <v>23</v>
      </c>
      <c r="J81" s="9"/>
      <c r="K81" s="9"/>
      <c r="L81" s="9"/>
      <c r="M81" s="9"/>
      <c r="N81" s="10"/>
      <c r="O81" s="51">
        <f>SUM(I81:I84)</f>
        <v>92</v>
      </c>
      <c r="P81" s="51"/>
      <c r="Q81" s="51">
        <f>SUM(O81:P84)</f>
        <v>92</v>
      </c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</row>
    <row r="82" spans="1:122" s="6" customFormat="1" ht="17.100000000000001" customHeight="1" x14ac:dyDescent="0.25">
      <c r="A82" s="100"/>
      <c r="B82" s="65"/>
      <c r="C82" s="66"/>
      <c r="D82" s="20" t="s">
        <v>155</v>
      </c>
      <c r="E82" s="9"/>
      <c r="F82" s="9"/>
      <c r="G82" s="9"/>
      <c r="H82" s="9"/>
      <c r="I82" s="9">
        <v>22</v>
      </c>
      <c r="J82" s="9"/>
      <c r="K82" s="9"/>
      <c r="L82" s="9"/>
      <c r="M82" s="9"/>
      <c r="N82" s="10"/>
      <c r="O82" s="66"/>
      <c r="P82" s="66"/>
      <c r="Q82" s="66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</row>
    <row r="83" spans="1:122" s="6" customFormat="1" ht="17.100000000000001" customHeight="1" x14ac:dyDescent="0.25">
      <c r="A83" s="100"/>
      <c r="B83" s="65"/>
      <c r="C83" s="66"/>
      <c r="D83" s="20" t="s">
        <v>156</v>
      </c>
      <c r="E83" s="9"/>
      <c r="F83" s="9"/>
      <c r="G83" s="9"/>
      <c r="H83" s="9"/>
      <c r="I83" s="9">
        <v>24</v>
      </c>
      <c r="J83" s="9"/>
      <c r="K83" s="9"/>
      <c r="L83" s="9"/>
      <c r="M83" s="9"/>
      <c r="N83" s="10"/>
      <c r="O83" s="66"/>
      <c r="P83" s="66"/>
      <c r="Q83" s="66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</row>
    <row r="84" spans="1:122" s="6" customFormat="1" ht="17.100000000000001" customHeight="1" x14ac:dyDescent="0.25">
      <c r="A84" s="99"/>
      <c r="B84" s="58"/>
      <c r="C84" s="52"/>
      <c r="D84" s="20" t="s">
        <v>157</v>
      </c>
      <c r="E84" s="9"/>
      <c r="F84" s="9"/>
      <c r="G84" s="9"/>
      <c r="H84" s="9"/>
      <c r="I84" s="9">
        <v>23</v>
      </c>
      <c r="J84" s="9"/>
      <c r="K84" s="9"/>
      <c r="L84" s="9"/>
      <c r="M84" s="9"/>
      <c r="N84" s="10"/>
      <c r="O84" s="52"/>
      <c r="P84" s="52"/>
      <c r="Q84" s="52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</row>
    <row r="85" spans="1:122" s="6" customFormat="1" ht="17.100000000000001" customHeight="1" x14ac:dyDescent="0.25">
      <c r="A85" s="8">
        <v>3</v>
      </c>
      <c r="B85" s="42" t="s">
        <v>58</v>
      </c>
      <c r="C85" s="43"/>
      <c r="D85" s="44"/>
      <c r="E85" s="9"/>
      <c r="F85" s="9"/>
      <c r="G85" s="9"/>
      <c r="H85" s="9"/>
      <c r="I85" s="10"/>
      <c r="J85" s="9"/>
      <c r="K85" s="9"/>
      <c r="L85" s="9"/>
      <c r="M85" s="9"/>
      <c r="N85" s="10"/>
      <c r="O85" s="10"/>
      <c r="P85" s="31"/>
      <c r="Q85" s="10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</row>
    <row r="86" spans="1:122" s="6" customFormat="1" ht="17.100000000000001" customHeight="1" x14ac:dyDescent="0.25">
      <c r="A86" s="98" t="s">
        <v>72</v>
      </c>
      <c r="B86" s="57" t="s">
        <v>49</v>
      </c>
      <c r="C86" s="62">
        <v>18</v>
      </c>
      <c r="D86" s="20" t="s">
        <v>161</v>
      </c>
      <c r="E86" s="9"/>
      <c r="F86" s="9"/>
      <c r="G86" s="9"/>
      <c r="H86" s="9"/>
      <c r="I86" s="9">
        <v>16</v>
      </c>
      <c r="J86" s="9"/>
      <c r="K86" s="9"/>
      <c r="L86" s="9"/>
      <c r="M86" s="9"/>
      <c r="N86" s="10"/>
      <c r="O86" s="51">
        <f>SUM(E86:N87)</f>
        <v>32</v>
      </c>
      <c r="P86" s="51"/>
      <c r="Q86" s="51">
        <f t="shared" ref="Q86" si="11">SUM(O86:P86)</f>
        <v>32</v>
      </c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</row>
    <row r="87" spans="1:122" s="6" customFormat="1" ht="17.100000000000001" customHeight="1" x14ac:dyDescent="0.25">
      <c r="A87" s="99"/>
      <c r="B87" s="58"/>
      <c r="C87" s="63"/>
      <c r="D87" s="20" t="s">
        <v>162</v>
      </c>
      <c r="E87" s="9"/>
      <c r="F87" s="9"/>
      <c r="G87" s="9"/>
      <c r="H87" s="9"/>
      <c r="I87" s="9">
        <v>16</v>
      </c>
      <c r="J87" s="9"/>
      <c r="K87" s="9"/>
      <c r="L87" s="9"/>
      <c r="M87" s="9"/>
      <c r="N87" s="10"/>
      <c r="O87" s="52"/>
      <c r="P87" s="52"/>
      <c r="Q87" s="52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</row>
    <row r="88" spans="1:122" s="6" customFormat="1" ht="17.100000000000001" customHeight="1" x14ac:dyDescent="0.25">
      <c r="A88" s="48" t="s">
        <v>67</v>
      </c>
      <c r="B88" s="49"/>
      <c r="C88" s="49"/>
      <c r="D88" s="50"/>
      <c r="E88" s="9"/>
      <c r="F88" s="9"/>
      <c r="G88" s="9"/>
      <c r="H88" s="9"/>
      <c r="I88" s="10">
        <f>SUM(I71:I87)</f>
        <v>255</v>
      </c>
      <c r="J88" s="9"/>
      <c r="K88" s="9"/>
      <c r="L88" s="9"/>
      <c r="M88" s="9"/>
      <c r="N88" s="10"/>
      <c r="O88" s="10">
        <f>SUM(O71:O87)</f>
        <v>146</v>
      </c>
      <c r="P88" s="10">
        <f>SUM(P71:P87)</f>
        <v>109</v>
      </c>
      <c r="Q88" s="10">
        <f>SUM(Q71:Q87)</f>
        <v>255</v>
      </c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</row>
    <row r="89" spans="1:122" s="6" customFormat="1" ht="30" customHeight="1" x14ac:dyDescent="0.25">
      <c r="A89" s="48" t="s">
        <v>20</v>
      </c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50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</row>
    <row r="90" spans="1:122" s="6" customFormat="1" ht="17.100000000000001" customHeight="1" x14ac:dyDescent="0.25">
      <c r="A90" s="10" t="s">
        <v>37</v>
      </c>
      <c r="B90" s="48" t="s">
        <v>103</v>
      </c>
      <c r="C90" s="49"/>
      <c r="D90" s="50"/>
      <c r="E90" s="9"/>
      <c r="F90" s="9"/>
      <c r="G90" s="9"/>
      <c r="H90" s="9"/>
      <c r="I90" s="9"/>
      <c r="J90" s="9"/>
      <c r="K90" s="9"/>
      <c r="L90" s="9"/>
      <c r="M90" s="9"/>
      <c r="N90" s="10"/>
      <c r="O90" s="9"/>
      <c r="P90" s="9"/>
      <c r="Q90" s="9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</row>
    <row r="91" spans="1:122" s="6" customFormat="1" ht="17.100000000000001" customHeight="1" x14ac:dyDescent="0.25">
      <c r="A91" s="8">
        <v>1</v>
      </c>
      <c r="B91" s="25" t="s">
        <v>16</v>
      </c>
      <c r="C91" s="8">
        <v>18</v>
      </c>
      <c r="D91" s="20" t="s">
        <v>120</v>
      </c>
      <c r="E91" s="9"/>
      <c r="F91" s="9"/>
      <c r="G91" s="9"/>
      <c r="H91" s="9">
        <v>18</v>
      </c>
      <c r="I91" s="9"/>
      <c r="J91" s="9"/>
      <c r="K91" s="9"/>
      <c r="L91" s="9"/>
      <c r="M91" s="9"/>
      <c r="N91" s="10"/>
      <c r="O91" s="9">
        <v>2</v>
      </c>
      <c r="P91" s="9">
        <v>16</v>
      </c>
      <c r="Q91" s="9">
        <f t="shared" ref="Q91" si="12">SUM(O91:P91)</f>
        <v>18</v>
      </c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</row>
    <row r="92" spans="1:122" s="6" customFormat="1" ht="17.100000000000001" customHeight="1" x14ac:dyDescent="0.25">
      <c r="A92" s="9">
        <v>2</v>
      </c>
      <c r="B92" s="42" t="s">
        <v>17</v>
      </c>
      <c r="C92" s="43"/>
      <c r="D92" s="44"/>
      <c r="E92" s="9"/>
      <c r="F92" s="9"/>
      <c r="G92" s="9"/>
      <c r="H92" s="9"/>
      <c r="I92" s="9"/>
      <c r="J92" s="9"/>
      <c r="K92" s="9"/>
      <c r="L92" s="9"/>
      <c r="M92" s="9"/>
      <c r="N92" s="10"/>
      <c r="O92" s="9"/>
      <c r="P92" s="9"/>
      <c r="Q92" s="9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</row>
    <row r="93" spans="1:122" s="6" customFormat="1" ht="17.100000000000001" customHeight="1" x14ac:dyDescent="0.25">
      <c r="A93" s="10" t="s">
        <v>94</v>
      </c>
      <c r="B93" s="21" t="s">
        <v>12</v>
      </c>
      <c r="C93" s="9">
        <v>27</v>
      </c>
      <c r="D93" s="10" t="s">
        <v>184</v>
      </c>
      <c r="E93" s="9"/>
      <c r="F93" s="9"/>
      <c r="G93" s="9"/>
      <c r="H93" s="9">
        <v>18</v>
      </c>
      <c r="I93" s="9"/>
      <c r="J93" s="9"/>
      <c r="K93" s="9"/>
      <c r="L93" s="9"/>
      <c r="M93" s="9"/>
      <c r="N93" s="10"/>
      <c r="O93" s="9"/>
      <c r="P93" s="9">
        <f>SUM(F93:N93)</f>
        <v>18</v>
      </c>
      <c r="Q93" s="9">
        <f t="shared" ref="Q93" si="13">SUM(O93:P93)</f>
        <v>18</v>
      </c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</row>
    <row r="94" spans="1:122" s="6" customFormat="1" ht="17.100000000000001" customHeight="1" x14ac:dyDescent="0.25">
      <c r="A94" s="53" t="s">
        <v>95</v>
      </c>
      <c r="B94" s="55" t="s">
        <v>62</v>
      </c>
      <c r="C94" s="51">
        <v>27</v>
      </c>
      <c r="D94" s="10" t="s">
        <v>176</v>
      </c>
      <c r="E94" s="9"/>
      <c r="F94" s="9"/>
      <c r="G94" s="9"/>
      <c r="H94" s="9">
        <v>12</v>
      </c>
      <c r="I94" s="9"/>
      <c r="J94" s="9"/>
      <c r="K94" s="9"/>
      <c r="L94" s="9"/>
      <c r="M94" s="9"/>
      <c r="N94" s="10"/>
      <c r="O94" s="51"/>
      <c r="P94" s="51">
        <f>SUM(E94:N96)</f>
        <v>37</v>
      </c>
      <c r="Q94" s="51">
        <f>SUM(O94:P96)</f>
        <v>37</v>
      </c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</row>
    <row r="95" spans="1:122" s="6" customFormat="1" ht="17.100000000000001" customHeight="1" x14ac:dyDescent="0.25">
      <c r="A95" s="64"/>
      <c r="B95" s="93"/>
      <c r="C95" s="66"/>
      <c r="D95" s="10" t="s">
        <v>122</v>
      </c>
      <c r="E95" s="9"/>
      <c r="F95" s="9"/>
      <c r="G95" s="9"/>
      <c r="H95" s="9">
        <v>12</v>
      </c>
      <c r="I95" s="9"/>
      <c r="J95" s="9"/>
      <c r="K95" s="9"/>
      <c r="L95" s="9"/>
      <c r="M95" s="9"/>
      <c r="N95" s="10"/>
      <c r="O95" s="66"/>
      <c r="P95" s="66"/>
      <c r="Q95" s="66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</row>
    <row r="96" spans="1:122" s="6" customFormat="1" ht="17.100000000000001" customHeight="1" x14ac:dyDescent="0.25">
      <c r="A96" s="64"/>
      <c r="B96" s="93"/>
      <c r="C96" s="52"/>
      <c r="D96" s="10" t="s">
        <v>159</v>
      </c>
      <c r="E96" s="9"/>
      <c r="F96" s="9"/>
      <c r="G96" s="9"/>
      <c r="H96" s="9">
        <v>13</v>
      </c>
      <c r="I96" s="9"/>
      <c r="J96" s="9"/>
      <c r="K96" s="9"/>
      <c r="L96" s="9"/>
      <c r="M96" s="9"/>
      <c r="N96" s="10"/>
      <c r="O96" s="52"/>
      <c r="P96" s="52"/>
      <c r="Q96" s="52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</row>
    <row r="97" spans="1:122" s="6" customFormat="1" ht="17.100000000000001" customHeight="1" x14ac:dyDescent="0.25">
      <c r="A97" s="10" t="s">
        <v>93</v>
      </c>
      <c r="B97" s="48" t="s">
        <v>79</v>
      </c>
      <c r="C97" s="49"/>
      <c r="D97" s="50"/>
      <c r="E97" s="9"/>
      <c r="F97" s="9"/>
      <c r="G97" s="9"/>
      <c r="H97" s="9"/>
      <c r="I97" s="9"/>
      <c r="J97" s="9"/>
      <c r="K97" s="9"/>
      <c r="L97" s="9"/>
      <c r="M97" s="9"/>
      <c r="N97" s="10"/>
      <c r="O97" s="9"/>
      <c r="P97" s="9"/>
      <c r="Q97" s="9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</row>
    <row r="98" spans="1:122" s="6" customFormat="1" ht="17.100000000000001" customHeight="1" x14ac:dyDescent="0.25">
      <c r="A98" s="51">
        <v>1</v>
      </c>
      <c r="B98" s="55" t="s">
        <v>15</v>
      </c>
      <c r="C98" s="51">
        <v>18</v>
      </c>
      <c r="D98" s="8" t="s">
        <v>189</v>
      </c>
      <c r="E98" s="9"/>
      <c r="F98" s="9"/>
      <c r="G98" s="9"/>
      <c r="H98" s="9">
        <v>10</v>
      </c>
      <c r="I98" s="9"/>
      <c r="J98" s="9"/>
      <c r="K98" s="9"/>
      <c r="L98" s="9"/>
      <c r="M98" s="9"/>
      <c r="N98" s="10"/>
      <c r="O98" s="51">
        <f>SUM(E98:N99)</f>
        <v>26</v>
      </c>
      <c r="P98" s="51"/>
      <c r="Q98" s="51">
        <f>SUM(O98:P99)</f>
        <v>26</v>
      </c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</row>
    <row r="99" spans="1:122" s="6" customFormat="1" ht="17.100000000000001" customHeight="1" x14ac:dyDescent="0.25">
      <c r="A99" s="52"/>
      <c r="B99" s="56"/>
      <c r="C99" s="52"/>
      <c r="D99" s="20" t="s">
        <v>190</v>
      </c>
      <c r="E99" s="9"/>
      <c r="F99" s="9"/>
      <c r="G99" s="9"/>
      <c r="H99" s="9">
        <v>16</v>
      </c>
      <c r="I99" s="9"/>
      <c r="J99" s="9"/>
      <c r="K99" s="9"/>
      <c r="L99" s="9"/>
      <c r="M99" s="9"/>
      <c r="N99" s="10"/>
      <c r="O99" s="52"/>
      <c r="P99" s="52"/>
      <c r="Q99" s="52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</row>
    <row r="100" spans="1:122" s="6" customFormat="1" ht="17.100000000000001" customHeight="1" x14ac:dyDescent="0.25">
      <c r="A100" s="9">
        <v>2</v>
      </c>
      <c r="B100" s="42" t="s">
        <v>64</v>
      </c>
      <c r="C100" s="43"/>
      <c r="D100" s="44"/>
      <c r="E100" s="9"/>
      <c r="F100" s="9"/>
      <c r="G100" s="9"/>
      <c r="H100" s="9"/>
      <c r="I100" s="9"/>
      <c r="J100" s="9"/>
      <c r="K100" s="9"/>
      <c r="L100" s="9"/>
      <c r="M100" s="9"/>
      <c r="N100" s="10"/>
      <c r="O100" s="9"/>
      <c r="P100" s="9"/>
      <c r="Q100" s="9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</row>
    <row r="101" spans="1:122" s="6" customFormat="1" ht="17.100000000000001" customHeight="1" x14ac:dyDescent="0.25">
      <c r="A101" s="53" t="s">
        <v>94</v>
      </c>
      <c r="B101" s="57" t="s">
        <v>112</v>
      </c>
      <c r="C101" s="51">
        <v>30</v>
      </c>
      <c r="D101" s="20" t="s">
        <v>121</v>
      </c>
      <c r="E101" s="9"/>
      <c r="F101" s="9"/>
      <c r="G101" s="9"/>
      <c r="H101" s="9">
        <v>14</v>
      </c>
      <c r="I101" s="9"/>
      <c r="J101" s="9"/>
      <c r="K101" s="9"/>
      <c r="L101" s="9"/>
      <c r="M101" s="9"/>
      <c r="N101" s="10"/>
      <c r="O101" s="51">
        <f>SUM(E101:N102)</f>
        <v>26</v>
      </c>
      <c r="P101" s="51"/>
      <c r="Q101" s="51">
        <f>SUM(O101:P102)</f>
        <v>26</v>
      </c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</row>
    <row r="102" spans="1:122" s="6" customFormat="1" ht="17.100000000000001" customHeight="1" x14ac:dyDescent="0.25">
      <c r="A102" s="54"/>
      <c r="B102" s="58"/>
      <c r="C102" s="66"/>
      <c r="D102" s="20" t="s">
        <v>191</v>
      </c>
      <c r="E102" s="9"/>
      <c r="F102" s="9"/>
      <c r="G102" s="9"/>
      <c r="H102" s="9">
        <v>12</v>
      </c>
      <c r="I102" s="9"/>
      <c r="J102" s="9"/>
      <c r="K102" s="9"/>
      <c r="L102" s="9"/>
      <c r="M102" s="9"/>
      <c r="N102" s="10"/>
      <c r="O102" s="52"/>
      <c r="P102" s="52"/>
      <c r="Q102" s="52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</row>
    <row r="103" spans="1:122" s="6" customFormat="1" ht="17.100000000000001" customHeight="1" x14ac:dyDescent="0.25">
      <c r="A103" s="53" t="s">
        <v>95</v>
      </c>
      <c r="B103" s="57" t="s">
        <v>113</v>
      </c>
      <c r="C103" s="66"/>
      <c r="D103" s="20" t="s">
        <v>143</v>
      </c>
      <c r="E103" s="9"/>
      <c r="F103" s="9"/>
      <c r="G103" s="9"/>
      <c r="H103" s="9">
        <v>15</v>
      </c>
      <c r="I103" s="9"/>
      <c r="J103" s="9"/>
      <c r="K103" s="9"/>
      <c r="L103" s="9"/>
      <c r="M103" s="9"/>
      <c r="N103" s="10"/>
      <c r="O103" s="51">
        <f>SUM(E103:N107)</f>
        <v>73</v>
      </c>
      <c r="P103" s="51"/>
      <c r="Q103" s="51">
        <f>SUM(O103:P107)</f>
        <v>73</v>
      </c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</row>
    <row r="104" spans="1:122" s="6" customFormat="1" ht="17.100000000000001" customHeight="1" x14ac:dyDescent="0.25">
      <c r="A104" s="64"/>
      <c r="B104" s="65"/>
      <c r="C104" s="66"/>
      <c r="D104" s="20" t="s">
        <v>125</v>
      </c>
      <c r="E104" s="9"/>
      <c r="F104" s="9"/>
      <c r="G104" s="9"/>
      <c r="H104" s="9">
        <v>15</v>
      </c>
      <c r="I104" s="9"/>
      <c r="J104" s="9"/>
      <c r="K104" s="9"/>
      <c r="L104" s="9"/>
      <c r="M104" s="9"/>
      <c r="N104" s="10"/>
      <c r="O104" s="66"/>
      <c r="P104" s="66"/>
      <c r="Q104" s="66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</row>
    <row r="105" spans="1:122" s="6" customFormat="1" ht="17.100000000000001" customHeight="1" x14ac:dyDescent="0.25">
      <c r="A105" s="64"/>
      <c r="B105" s="65"/>
      <c r="C105" s="66"/>
      <c r="D105" s="20" t="s">
        <v>192</v>
      </c>
      <c r="E105" s="9"/>
      <c r="F105" s="9"/>
      <c r="G105" s="9"/>
      <c r="H105" s="9">
        <v>17</v>
      </c>
      <c r="I105" s="9"/>
      <c r="J105" s="9"/>
      <c r="K105" s="9"/>
      <c r="L105" s="9"/>
      <c r="M105" s="9"/>
      <c r="N105" s="10"/>
      <c r="O105" s="66"/>
      <c r="P105" s="66"/>
      <c r="Q105" s="66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</row>
    <row r="106" spans="1:122" s="6" customFormat="1" ht="17.100000000000001" customHeight="1" x14ac:dyDescent="0.25">
      <c r="A106" s="64"/>
      <c r="B106" s="65"/>
      <c r="C106" s="66"/>
      <c r="D106" s="20" t="s">
        <v>135</v>
      </c>
      <c r="E106" s="9"/>
      <c r="F106" s="9"/>
      <c r="G106" s="9"/>
      <c r="H106" s="9">
        <v>14</v>
      </c>
      <c r="I106" s="9"/>
      <c r="J106" s="9"/>
      <c r="K106" s="9"/>
      <c r="L106" s="9"/>
      <c r="M106" s="9"/>
      <c r="N106" s="10"/>
      <c r="O106" s="66"/>
      <c r="P106" s="66"/>
      <c r="Q106" s="66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</row>
    <row r="107" spans="1:122" s="6" customFormat="1" ht="30" customHeight="1" x14ac:dyDescent="0.25">
      <c r="A107" s="54"/>
      <c r="B107" s="58"/>
      <c r="C107" s="52"/>
      <c r="D107" s="20" t="s">
        <v>193</v>
      </c>
      <c r="E107" s="9"/>
      <c r="F107" s="9"/>
      <c r="G107" s="9"/>
      <c r="H107" s="9">
        <v>12</v>
      </c>
      <c r="I107" s="9"/>
      <c r="J107" s="9"/>
      <c r="K107" s="9"/>
      <c r="L107" s="9"/>
      <c r="M107" s="9"/>
      <c r="N107" s="10"/>
      <c r="O107" s="52"/>
      <c r="P107" s="52"/>
      <c r="Q107" s="52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</row>
    <row r="108" spans="1:122" s="6" customFormat="1" ht="17.100000000000001" customHeight="1" x14ac:dyDescent="0.25">
      <c r="A108" s="48" t="s">
        <v>66</v>
      </c>
      <c r="B108" s="49"/>
      <c r="C108" s="49"/>
      <c r="D108" s="50"/>
      <c r="E108" s="9"/>
      <c r="F108" s="9"/>
      <c r="G108" s="9"/>
      <c r="H108" s="9">
        <f>SUM(H90:H107)</f>
        <v>198</v>
      </c>
      <c r="I108" s="9"/>
      <c r="J108" s="9"/>
      <c r="K108" s="9"/>
      <c r="L108" s="9"/>
      <c r="M108" s="9"/>
      <c r="N108" s="10"/>
      <c r="O108" s="9">
        <f>SUM(O90:O106)</f>
        <v>127</v>
      </c>
      <c r="P108" s="9">
        <f>SUM(P90:P107)</f>
        <v>71</v>
      </c>
      <c r="Q108" s="9">
        <f>SUM(Q90:Q106)</f>
        <v>198</v>
      </c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</row>
    <row r="109" spans="1:122" s="6" customFormat="1" ht="17.100000000000001" customHeight="1" x14ac:dyDescent="0.25">
      <c r="A109" s="48" t="s">
        <v>18</v>
      </c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50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</row>
    <row r="110" spans="1:122" s="6" customFormat="1" ht="17.100000000000001" customHeight="1" x14ac:dyDescent="0.25">
      <c r="A110" s="32" t="s">
        <v>37</v>
      </c>
      <c r="B110" s="45" t="s">
        <v>103</v>
      </c>
      <c r="C110" s="46"/>
      <c r="D110" s="47"/>
      <c r="E110" s="9"/>
      <c r="F110" s="9"/>
      <c r="G110" s="9"/>
      <c r="H110" s="9"/>
      <c r="I110" s="9"/>
      <c r="J110" s="9"/>
      <c r="K110" s="9"/>
      <c r="L110" s="9"/>
      <c r="M110" s="9"/>
      <c r="N110" s="10"/>
      <c r="O110" s="9"/>
      <c r="P110" s="9"/>
      <c r="Q110" s="9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</row>
    <row r="111" spans="1:122" s="6" customFormat="1" ht="17.100000000000001" customHeight="1" x14ac:dyDescent="0.25">
      <c r="A111" s="9">
        <v>1</v>
      </c>
      <c r="B111" s="42" t="s">
        <v>7</v>
      </c>
      <c r="C111" s="43"/>
      <c r="D111" s="44"/>
      <c r="E111" s="9"/>
      <c r="F111" s="9"/>
      <c r="G111" s="9"/>
      <c r="H111" s="9"/>
      <c r="I111" s="9"/>
      <c r="J111" s="9"/>
      <c r="K111" s="9"/>
      <c r="L111" s="9"/>
      <c r="M111" s="9"/>
      <c r="N111" s="10"/>
      <c r="O111" s="9"/>
      <c r="P111" s="9"/>
      <c r="Q111" s="9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</row>
    <row r="112" spans="1:122" s="6" customFormat="1" ht="17.100000000000001" customHeight="1" x14ac:dyDescent="0.25">
      <c r="A112" s="10" t="s">
        <v>36</v>
      </c>
      <c r="B112" s="25" t="s">
        <v>8</v>
      </c>
      <c r="C112" s="97">
        <v>27</v>
      </c>
      <c r="D112" s="20" t="s">
        <v>166</v>
      </c>
      <c r="E112" s="2"/>
      <c r="F112" s="33"/>
      <c r="G112" s="9">
        <v>3</v>
      </c>
      <c r="H112" s="2"/>
      <c r="I112" s="2"/>
      <c r="J112" s="2">
        <v>3</v>
      </c>
      <c r="K112" s="9"/>
      <c r="L112" s="9"/>
      <c r="M112" s="9"/>
      <c r="N112" s="10"/>
      <c r="O112" s="9"/>
      <c r="P112" s="9">
        <f>SUM(F112:N112)</f>
        <v>6</v>
      </c>
      <c r="Q112" s="9">
        <f t="shared" ref="Q112:Q115" si="14">SUM(O112:P112)</f>
        <v>6</v>
      </c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</row>
    <row r="113" spans="1:122" s="6" customFormat="1" ht="17.100000000000001" customHeight="1" x14ac:dyDescent="0.25">
      <c r="A113" s="10" t="s">
        <v>75</v>
      </c>
      <c r="B113" s="21" t="s">
        <v>9</v>
      </c>
      <c r="C113" s="97"/>
      <c r="D113" s="20" t="s">
        <v>166</v>
      </c>
      <c r="E113" s="2"/>
      <c r="F113" s="2"/>
      <c r="G113" s="9">
        <v>3</v>
      </c>
      <c r="H113" s="2"/>
      <c r="I113" s="2"/>
      <c r="J113" s="2"/>
      <c r="K113" s="9"/>
      <c r="L113" s="9"/>
      <c r="M113" s="9"/>
      <c r="N113" s="10"/>
      <c r="O113" s="9"/>
      <c r="P113" s="9">
        <f>SUM(F113:N113)</f>
        <v>3</v>
      </c>
      <c r="Q113" s="9">
        <f t="shared" si="14"/>
        <v>3</v>
      </c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</row>
    <row r="114" spans="1:122" s="6" customFormat="1" ht="17.100000000000001" customHeight="1" x14ac:dyDescent="0.25">
      <c r="A114" s="10" t="s">
        <v>80</v>
      </c>
      <c r="B114" s="25" t="s">
        <v>10</v>
      </c>
      <c r="C114" s="97"/>
      <c r="D114" s="20" t="s">
        <v>166</v>
      </c>
      <c r="E114" s="2"/>
      <c r="F114" s="2"/>
      <c r="G114" s="9">
        <v>5</v>
      </c>
      <c r="H114" s="2"/>
      <c r="I114" s="2"/>
      <c r="J114" s="2">
        <v>5</v>
      </c>
      <c r="K114" s="9"/>
      <c r="L114" s="9"/>
      <c r="M114" s="9"/>
      <c r="N114" s="10"/>
      <c r="O114" s="9"/>
      <c r="P114" s="9">
        <f>SUM(F114:N114)</f>
        <v>10</v>
      </c>
      <c r="Q114" s="9">
        <f t="shared" si="14"/>
        <v>10</v>
      </c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</row>
    <row r="115" spans="1:122" s="6" customFormat="1" ht="17.100000000000001" customHeight="1" x14ac:dyDescent="0.25">
      <c r="A115" s="10" t="s">
        <v>81</v>
      </c>
      <c r="B115" s="25" t="s">
        <v>11</v>
      </c>
      <c r="C115" s="97"/>
      <c r="D115" s="20" t="s">
        <v>166</v>
      </c>
      <c r="E115" s="2"/>
      <c r="F115" s="2"/>
      <c r="G115" s="9">
        <v>7</v>
      </c>
      <c r="H115" s="2"/>
      <c r="I115" s="2"/>
      <c r="J115" s="2">
        <v>3</v>
      </c>
      <c r="K115" s="9"/>
      <c r="L115" s="9"/>
      <c r="M115" s="9"/>
      <c r="N115" s="10"/>
      <c r="O115" s="9"/>
      <c r="P115" s="9">
        <f>SUM(F115:N115)</f>
        <v>10</v>
      </c>
      <c r="Q115" s="9">
        <f t="shared" si="14"/>
        <v>10</v>
      </c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</row>
    <row r="116" spans="1:122" s="6" customFormat="1" ht="17.100000000000001" customHeight="1" x14ac:dyDescent="0.25">
      <c r="A116" s="9">
        <v>2</v>
      </c>
      <c r="B116" s="42" t="s">
        <v>111</v>
      </c>
      <c r="C116" s="43"/>
      <c r="D116" s="44"/>
      <c r="E116" s="9"/>
      <c r="F116" s="9"/>
      <c r="G116" s="9"/>
      <c r="H116" s="9"/>
      <c r="I116" s="9"/>
      <c r="J116" s="9"/>
      <c r="K116" s="9"/>
      <c r="L116" s="9"/>
      <c r="M116" s="9"/>
      <c r="N116" s="10"/>
      <c r="O116" s="9"/>
      <c r="P116" s="9"/>
      <c r="Q116" s="9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</row>
    <row r="117" spans="1:122" s="6" customFormat="1" ht="17.100000000000001" customHeight="1" x14ac:dyDescent="0.25">
      <c r="A117" s="10" t="s">
        <v>94</v>
      </c>
      <c r="B117" s="21" t="s">
        <v>12</v>
      </c>
      <c r="C117" s="97">
        <v>27</v>
      </c>
      <c r="D117" s="20" t="s">
        <v>167</v>
      </c>
      <c r="E117" s="9"/>
      <c r="F117" s="9"/>
      <c r="G117" s="9">
        <v>15</v>
      </c>
      <c r="H117" s="9"/>
      <c r="I117" s="9"/>
      <c r="J117" s="9">
        <v>9</v>
      </c>
      <c r="K117" s="9"/>
      <c r="L117" s="9"/>
      <c r="M117" s="9"/>
      <c r="N117" s="10"/>
      <c r="O117" s="9"/>
      <c r="P117" s="9">
        <f>SUM(F117:N117)</f>
        <v>24</v>
      </c>
      <c r="Q117" s="9">
        <f t="shared" ref="Q117" si="15">SUM(O117:P117)</f>
        <v>24</v>
      </c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</row>
    <row r="118" spans="1:122" s="6" customFormat="1" ht="17.100000000000001" customHeight="1" x14ac:dyDescent="0.25">
      <c r="A118" s="53" t="s">
        <v>95</v>
      </c>
      <c r="B118" s="55" t="s">
        <v>62</v>
      </c>
      <c r="C118" s="97"/>
      <c r="D118" s="20" t="s">
        <v>168</v>
      </c>
      <c r="E118" s="9"/>
      <c r="F118" s="9"/>
      <c r="G118" s="9">
        <v>16</v>
      </c>
      <c r="H118" s="9"/>
      <c r="I118" s="9"/>
      <c r="J118" s="9"/>
      <c r="K118" s="9"/>
      <c r="L118" s="9"/>
      <c r="M118" s="9"/>
      <c r="N118" s="10"/>
      <c r="O118" s="51"/>
      <c r="P118" s="51">
        <f>SUM(E118:N120)</f>
        <v>51</v>
      </c>
      <c r="Q118" s="51">
        <f>SUM(O118:P120)</f>
        <v>51</v>
      </c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</row>
    <row r="119" spans="1:122" s="6" customFormat="1" ht="17.100000000000001" customHeight="1" x14ac:dyDescent="0.25">
      <c r="A119" s="64"/>
      <c r="B119" s="93"/>
      <c r="C119" s="97"/>
      <c r="D119" s="20" t="s">
        <v>169</v>
      </c>
      <c r="E119" s="9"/>
      <c r="F119" s="9"/>
      <c r="G119" s="9"/>
      <c r="H119" s="9"/>
      <c r="I119" s="9"/>
      <c r="J119" s="9">
        <v>18</v>
      </c>
      <c r="K119" s="9"/>
      <c r="L119" s="9"/>
      <c r="M119" s="9"/>
      <c r="N119" s="10"/>
      <c r="O119" s="66"/>
      <c r="P119" s="66"/>
      <c r="Q119" s="66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</row>
    <row r="120" spans="1:122" s="6" customFormat="1" ht="17.100000000000001" customHeight="1" x14ac:dyDescent="0.25">
      <c r="A120" s="54"/>
      <c r="B120" s="56"/>
      <c r="C120" s="97"/>
      <c r="D120" s="20" t="s">
        <v>170</v>
      </c>
      <c r="E120" s="9"/>
      <c r="F120" s="9"/>
      <c r="G120" s="9"/>
      <c r="H120" s="9"/>
      <c r="I120" s="9"/>
      <c r="J120" s="9">
        <v>17</v>
      </c>
      <c r="K120" s="9"/>
      <c r="L120" s="9"/>
      <c r="M120" s="9"/>
      <c r="N120" s="10"/>
      <c r="O120" s="52"/>
      <c r="P120" s="52"/>
      <c r="Q120" s="52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</row>
    <row r="121" spans="1:122" s="6" customFormat="1" ht="17.100000000000001" customHeight="1" x14ac:dyDescent="0.25">
      <c r="A121" s="9">
        <v>3</v>
      </c>
      <c r="B121" s="42" t="s">
        <v>39</v>
      </c>
      <c r="C121" s="43"/>
      <c r="D121" s="44"/>
      <c r="E121" s="9"/>
      <c r="F121" s="9"/>
      <c r="G121" s="9"/>
      <c r="H121" s="9"/>
      <c r="I121" s="9"/>
      <c r="J121" s="9"/>
      <c r="K121" s="9"/>
      <c r="L121" s="9"/>
      <c r="M121" s="9"/>
      <c r="N121" s="10"/>
      <c r="O121" s="9"/>
      <c r="P121" s="9"/>
      <c r="Q121" s="9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</row>
    <row r="122" spans="1:122" s="6" customFormat="1" ht="17.100000000000001" customHeight="1" x14ac:dyDescent="0.25">
      <c r="A122" s="10" t="s">
        <v>72</v>
      </c>
      <c r="B122" s="25" t="s">
        <v>63</v>
      </c>
      <c r="C122" s="51">
        <v>27</v>
      </c>
      <c r="D122" s="10" t="s">
        <v>171</v>
      </c>
      <c r="E122" s="9"/>
      <c r="F122" s="9"/>
      <c r="G122" s="9">
        <v>1</v>
      </c>
      <c r="H122" s="9"/>
      <c r="I122" s="9"/>
      <c r="J122" s="9"/>
      <c r="K122" s="9"/>
      <c r="L122" s="9"/>
      <c r="M122" s="9"/>
      <c r="N122" s="10"/>
      <c r="O122" s="9"/>
      <c r="P122" s="9">
        <f>SUM(F122:N122)</f>
        <v>1</v>
      </c>
      <c r="Q122" s="9">
        <f t="shared" ref="Q122:Q123" si="16">SUM(O122:P122)</f>
        <v>1</v>
      </c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</row>
    <row r="123" spans="1:122" s="6" customFormat="1" ht="17.100000000000001" customHeight="1" x14ac:dyDescent="0.25">
      <c r="A123" s="53" t="s">
        <v>73</v>
      </c>
      <c r="B123" s="55" t="s">
        <v>62</v>
      </c>
      <c r="C123" s="66"/>
      <c r="D123" s="10" t="s">
        <v>171</v>
      </c>
      <c r="E123" s="9"/>
      <c r="F123" s="9"/>
      <c r="G123" s="9">
        <v>14</v>
      </c>
      <c r="H123" s="9"/>
      <c r="I123" s="9"/>
      <c r="J123" s="9"/>
      <c r="K123" s="9"/>
      <c r="L123" s="9"/>
      <c r="M123" s="9"/>
      <c r="N123" s="10"/>
      <c r="O123" s="51"/>
      <c r="P123" s="51">
        <f>SUM(E123:N124)</f>
        <v>29</v>
      </c>
      <c r="Q123" s="51">
        <f t="shared" si="16"/>
        <v>29</v>
      </c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</row>
    <row r="124" spans="1:122" s="6" customFormat="1" ht="17.100000000000001" customHeight="1" x14ac:dyDescent="0.25">
      <c r="A124" s="54"/>
      <c r="B124" s="56"/>
      <c r="C124" s="52"/>
      <c r="D124" s="10" t="s">
        <v>124</v>
      </c>
      <c r="E124" s="9"/>
      <c r="F124" s="9"/>
      <c r="G124" s="9">
        <v>15</v>
      </c>
      <c r="H124" s="9"/>
      <c r="I124" s="9"/>
      <c r="J124" s="9"/>
      <c r="K124" s="9"/>
      <c r="L124" s="9"/>
      <c r="M124" s="9"/>
      <c r="N124" s="10"/>
      <c r="O124" s="52"/>
      <c r="P124" s="52"/>
      <c r="Q124" s="52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</row>
    <row r="125" spans="1:122" s="6" customFormat="1" ht="17.100000000000001" customHeight="1" x14ac:dyDescent="0.25">
      <c r="A125" s="9">
        <v>4</v>
      </c>
      <c r="B125" s="25" t="s">
        <v>13</v>
      </c>
      <c r="C125" s="8">
        <v>18</v>
      </c>
      <c r="D125" s="8" t="s">
        <v>172</v>
      </c>
      <c r="E125" s="9"/>
      <c r="F125" s="9"/>
      <c r="G125" s="9">
        <v>11</v>
      </c>
      <c r="H125" s="9"/>
      <c r="I125" s="9"/>
      <c r="J125" s="9">
        <v>1</v>
      </c>
      <c r="K125" s="9"/>
      <c r="L125" s="9"/>
      <c r="M125" s="9"/>
      <c r="N125" s="10"/>
      <c r="O125" s="9">
        <v>1</v>
      </c>
      <c r="P125" s="9">
        <v>11</v>
      </c>
      <c r="Q125" s="9">
        <f t="shared" ref="Q125" si="17">SUM(O125:P125)</f>
        <v>12</v>
      </c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</row>
    <row r="126" spans="1:122" s="6" customFormat="1" ht="17.100000000000001" customHeight="1" x14ac:dyDescent="0.25">
      <c r="A126" s="10" t="s">
        <v>93</v>
      </c>
      <c r="B126" s="48" t="s">
        <v>79</v>
      </c>
      <c r="C126" s="49"/>
      <c r="D126" s="50"/>
      <c r="E126" s="9"/>
      <c r="F126" s="9"/>
      <c r="G126" s="9"/>
      <c r="H126" s="9"/>
      <c r="I126" s="9"/>
      <c r="J126" s="9"/>
      <c r="K126" s="9"/>
      <c r="L126" s="9"/>
      <c r="M126" s="9"/>
      <c r="N126" s="10"/>
      <c r="O126" s="9"/>
      <c r="P126" s="9"/>
      <c r="Q126" s="9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</row>
    <row r="127" spans="1:122" s="6" customFormat="1" ht="17.100000000000001" customHeight="1" x14ac:dyDescent="0.25">
      <c r="A127" s="9">
        <v>1</v>
      </c>
      <c r="B127" s="42" t="s">
        <v>42</v>
      </c>
      <c r="C127" s="43"/>
      <c r="D127" s="44"/>
      <c r="E127" s="9"/>
      <c r="F127" s="9"/>
      <c r="G127" s="9"/>
      <c r="H127" s="9"/>
      <c r="I127" s="9"/>
      <c r="J127" s="9"/>
      <c r="K127" s="9"/>
      <c r="L127" s="9"/>
      <c r="M127" s="9"/>
      <c r="N127" s="10"/>
      <c r="O127" s="9"/>
      <c r="P127" s="9"/>
      <c r="Q127" s="9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</row>
    <row r="128" spans="1:122" s="6" customFormat="1" ht="17.100000000000001" customHeight="1" x14ac:dyDescent="0.25">
      <c r="A128" s="10" t="s">
        <v>36</v>
      </c>
      <c r="B128" s="21" t="s">
        <v>114</v>
      </c>
      <c r="C128" s="8">
        <v>18</v>
      </c>
      <c r="D128" s="8" t="s">
        <v>172</v>
      </c>
      <c r="E128" s="9"/>
      <c r="F128" s="9"/>
      <c r="G128" s="9">
        <v>3</v>
      </c>
      <c r="H128" s="9"/>
      <c r="I128" s="9"/>
      <c r="J128" s="9"/>
      <c r="K128" s="9"/>
      <c r="L128" s="9"/>
      <c r="M128" s="9"/>
      <c r="N128" s="10"/>
      <c r="O128" s="9">
        <f>SUM(E128:N128)</f>
        <v>3</v>
      </c>
      <c r="P128" s="9"/>
      <c r="Q128" s="9">
        <f t="shared" ref="Q128" si="18">SUM(O128:P128)</f>
        <v>3</v>
      </c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</row>
    <row r="129" spans="1:122" s="6" customFormat="1" ht="17.100000000000001" customHeight="1" x14ac:dyDescent="0.25">
      <c r="A129" s="9">
        <v>2</v>
      </c>
      <c r="B129" s="42" t="s">
        <v>64</v>
      </c>
      <c r="C129" s="43"/>
      <c r="D129" s="44"/>
      <c r="E129" s="9"/>
      <c r="F129" s="9"/>
      <c r="G129" s="9"/>
      <c r="H129" s="9"/>
      <c r="I129" s="9"/>
      <c r="J129" s="9"/>
      <c r="K129" s="9"/>
      <c r="L129" s="9"/>
      <c r="M129" s="9"/>
      <c r="N129" s="10"/>
      <c r="O129" s="9"/>
      <c r="P129" s="9"/>
      <c r="Q129" s="9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</row>
    <row r="130" spans="1:122" s="6" customFormat="1" ht="17.100000000000001" customHeight="1" x14ac:dyDescent="0.25">
      <c r="A130" s="10" t="s">
        <v>94</v>
      </c>
      <c r="B130" s="30" t="s">
        <v>112</v>
      </c>
      <c r="C130" s="51">
        <v>30</v>
      </c>
      <c r="D130" s="20" t="s">
        <v>165</v>
      </c>
      <c r="E130" s="9"/>
      <c r="F130" s="9"/>
      <c r="G130" s="9">
        <v>8</v>
      </c>
      <c r="H130" s="9"/>
      <c r="I130" s="9"/>
      <c r="J130" s="9"/>
      <c r="K130" s="9"/>
      <c r="L130" s="9"/>
      <c r="M130" s="9"/>
      <c r="N130" s="10"/>
      <c r="O130" s="9">
        <f>SUM(E130:N130)</f>
        <v>8</v>
      </c>
      <c r="P130" s="9"/>
      <c r="Q130" s="9">
        <f t="shared" ref="Q130:Q131" si="19">SUM(O130:P130)</f>
        <v>8</v>
      </c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</row>
    <row r="131" spans="1:122" s="6" customFormat="1" ht="30" customHeight="1" x14ac:dyDescent="0.25">
      <c r="A131" s="10" t="s">
        <v>95</v>
      </c>
      <c r="B131" s="30" t="s">
        <v>113</v>
      </c>
      <c r="C131" s="52"/>
      <c r="D131" s="20" t="s">
        <v>165</v>
      </c>
      <c r="E131" s="9"/>
      <c r="F131" s="9"/>
      <c r="G131" s="9">
        <v>13</v>
      </c>
      <c r="H131" s="9"/>
      <c r="I131" s="9"/>
      <c r="J131" s="9"/>
      <c r="K131" s="9"/>
      <c r="L131" s="9"/>
      <c r="M131" s="9"/>
      <c r="N131" s="10"/>
      <c r="O131" s="9">
        <f>SUM(E131:N131)</f>
        <v>13</v>
      </c>
      <c r="P131" s="9"/>
      <c r="Q131" s="9">
        <f t="shared" si="19"/>
        <v>13</v>
      </c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</row>
    <row r="132" spans="1:122" s="6" customFormat="1" ht="17.100000000000001" customHeight="1" x14ac:dyDescent="0.25">
      <c r="A132" s="48" t="s">
        <v>69</v>
      </c>
      <c r="B132" s="49"/>
      <c r="C132" s="49"/>
      <c r="D132" s="50"/>
      <c r="E132" s="9"/>
      <c r="F132" s="9"/>
      <c r="G132" s="9">
        <f>SUM(G110:G131)</f>
        <v>114</v>
      </c>
      <c r="H132" s="9"/>
      <c r="I132" s="9"/>
      <c r="J132" s="9">
        <f>SUM(J110:J131)</f>
        <v>56</v>
      </c>
      <c r="K132" s="9"/>
      <c r="L132" s="9"/>
      <c r="M132" s="9"/>
      <c r="N132" s="10"/>
      <c r="O132" s="9">
        <f>SUM(O110:O131)</f>
        <v>25</v>
      </c>
      <c r="P132" s="9">
        <f>SUM(P110:P131)</f>
        <v>145</v>
      </c>
      <c r="Q132" s="9">
        <f>SUM(Q110:Q131)</f>
        <v>170</v>
      </c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</row>
    <row r="133" spans="1:122" s="6" customFormat="1" ht="27" customHeight="1" x14ac:dyDescent="0.25">
      <c r="A133" s="48" t="s">
        <v>21</v>
      </c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50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</row>
    <row r="134" spans="1:122" s="6" customFormat="1" ht="17.100000000000001" customHeight="1" x14ac:dyDescent="0.25">
      <c r="A134" s="32" t="s">
        <v>37</v>
      </c>
      <c r="B134" s="73" t="s">
        <v>103</v>
      </c>
      <c r="C134" s="74"/>
      <c r="D134" s="75"/>
      <c r="E134" s="9"/>
      <c r="F134" s="9"/>
      <c r="G134" s="9"/>
      <c r="H134" s="9"/>
      <c r="I134" s="9"/>
      <c r="J134" s="9"/>
      <c r="K134" s="9"/>
      <c r="L134" s="9"/>
      <c r="M134" s="9"/>
      <c r="N134" s="10"/>
      <c r="O134" s="9"/>
      <c r="P134" s="9"/>
      <c r="Q134" s="9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</row>
    <row r="135" spans="1:122" s="6" customFormat="1" ht="17.100000000000001" customHeight="1" x14ac:dyDescent="0.25">
      <c r="A135" s="8">
        <v>1</v>
      </c>
      <c r="B135" s="59" t="s">
        <v>19</v>
      </c>
      <c r="C135" s="60"/>
      <c r="D135" s="61"/>
      <c r="E135" s="9"/>
      <c r="F135" s="9"/>
      <c r="G135" s="9"/>
      <c r="H135" s="9"/>
      <c r="I135" s="9"/>
      <c r="J135" s="9"/>
      <c r="K135" s="9"/>
      <c r="L135" s="9"/>
      <c r="M135" s="9"/>
      <c r="N135" s="10"/>
      <c r="O135" s="9"/>
      <c r="P135" s="9"/>
      <c r="Q135" s="9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</row>
    <row r="136" spans="1:122" s="6" customFormat="1" ht="17.100000000000001" customHeight="1" x14ac:dyDescent="0.25">
      <c r="A136" s="20" t="s">
        <v>36</v>
      </c>
      <c r="B136" s="34" t="s">
        <v>11</v>
      </c>
      <c r="C136" s="62">
        <v>27</v>
      </c>
      <c r="D136" s="20" t="s">
        <v>137</v>
      </c>
      <c r="E136" s="9"/>
      <c r="F136" s="9"/>
      <c r="G136" s="9"/>
      <c r="H136" s="9"/>
      <c r="I136" s="9"/>
      <c r="J136" s="9"/>
      <c r="K136" s="9">
        <v>16</v>
      </c>
      <c r="L136" s="9"/>
      <c r="M136" s="9"/>
      <c r="N136" s="10"/>
      <c r="O136" s="9"/>
      <c r="P136" s="9">
        <f>SUM(F136:N136)</f>
        <v>16</v>
      </c>
      <c r="Q136" s="9">
        <f t="shared" ref="Q136:Q137" si="20">SUM(O136:P136)</f>
        <v>16</v>
      </c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</row>
    <row r="137" spans="1:122" s="6" customFormat="1" ht="17.100000000000001" customHeight="1" x14ac:dyDescent="0.25">
      <c r="A137" s="20" t="s">
        <v>75</v>
      </c>
      <c r="B137" s="34" t="s">
        <v>10</v>
      </c>
      <c r="C137" s="63"/>
      <c r="D137" s="20" t="s">
        <v>137</v>
      </c>
      <c r="E137" s="9"/>
      <c r="F137" s="9"/>
      <c r="G137" s="9"/>
      <c r="H137" s="9"/>
      <c r="I137" s="9"/>
      <c r="J137" s="9"/>
      <c r="K137" s="9">
        <v>4</v>
      </c>
      <c r="L137" s="9"/>
      <c r="M137" s="9"/>
      <c r="N137" s="10"/>
      <c r="O137" s="9"/>
      <c r="P137" s="9">
        <f>SUM(F137:N137)</f>
        <v>4</v>
      </c>
      <c r="Q137" s="9">
        <f t="shared" si="20"/>
        <v>4</v>
      </c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</row>
    <row r="138" spans="1:122" s="6" customFormat="1" ht="17.100000000000001" customHeight="1" x14ac:dyDescent="0.25">
      <c r="A138" s="8">
        <v>2</v>
      </c>
      <c r="B138" s="59" t="s">
        <v>48</v>
      </c>
      <c r="C138" s="60"/>
      <c r="D138" s="61"/>
      <c r="E138" s="9"/>
      <c r="F138" s="9"/>
      <c r="G138" s="9"/>
      <c r="H138" s="9"/>
      <c r="I138" s="9"/>
      <c r="J138" s="9"/>
      <c r="K138" s="9"/>
      <c r="L138" s="9"/>
      <c r="M138" s="9"/>
      <c r="N138" s="10"/>
      <c r="O138" s="9"/>
      <c r="P138" s="9"/>
      <c r="Q138" s="9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</row>
    <row r="139" spans="1:122" s="6" customFormat="1" ht="17.100000000000001" customHeight="1" x14ac:dyDescent="0.25">
      <c r="A139" s="20" t="s">
        <v>94</v>
      </c>
      <c r="B139" s="35" t="s">
        <v>12</v>
      </c>
      <c r="C139" s="62">
        <v>27</v>
      </c>
      <c r="D139" s="20" t="s">
        <v>115</v>
      </c>
      <c r="E139" s="9"/>
      <c r="F139" s="9"/>
      <c r="G139" s="9"/>
      <c r="H139" s="9"/>
      <c r="I139" s="9"/>
      <c r="J139" s="9"/>
      <c r="K139" s="9">
        <v>28</v>
      </c>
      <c r="L139" s="9"/>
      <c r="M139" s="9"/>
      <c r="N139" s="10"/>
      <c r="O139" s="9"/>
      <c r="P139" s="9">
        <f>SUM(F139:N139)</f>
        <v>28</v>
      </c>
      <c r="Q139" s="9">
        <f t="shared" ref="Q139:Q144" si="21">SUM(O139:P139)</f>
        <v>28</v>
      </c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</row>
    <row r="140" spans="1:122" s="6" customFormat="1" ht="17.100000000000001" customHeight="1" x14ac:dyDescent="0.25">
      <c r="A140" s="53" t="s">
        <v>95</v>
      </c>
      <c r="B140" s="57" t="s">
        <v>62</v>
      </c>
      <c r="C140" s="92"/>
      <c r="D140" s="20" t="s">
        <v>116</v>
      </c>
      <c r="E140" s="9"/>
      <c r="F140" s="9"/>
      <c r="G140" s="9"/>
      <c r="H140" s="9"/>
      <c r="I140" s="9"/>
      <c r="J140" s="9"/>
      <c r="K140" s="9">
        <v>21</v>
      </c>
      <c r="L140" s="13"/>
      <c r="M140" s="13"/>
      <c r="N140" s="15"/>
      <c r="O140" s="94"/>
      <c r="P140" s="51">
        <f>SUM(K140:K143)</f>
        <v>83</v>
      </c>
      <c r="Q140" s="51">
        <f>SUM(O140:P143)</f>
        <v>83</v>
      </c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</row>
    <row r="141" spans="1:122" s="6" customFormat="1" ht="17.100000000000001" customHeight="1" x14ac:dyDescent="0.25">
      <c r="A141" s="64"/>
      <c r="B141" s="65"/>
      <c r="C141" s="92"/>
      <c r="D141" s="20" t="s">
        <v>117</v>
      </c>
      <c r="E141" s="9"/>
      <c r="F141" s="9"/>
      <c r="G141" s="9"/>
      <c r="H141" s="9"/>
      <c r="I141" s="9"/>
      <c r="J141" s="9"/>
      <c r="K141" s="9">
        <v>20</v>
      </c>
      <c r="L141" s="13"/>
      <c r="M141" s="13"/>
      <c r="N141" s="15"/>
      <c r="O141" s="95"/>
      <c r="P141" s="66"/>
      <c r="Q141" s="66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</row>
    <row r="142" spans="1:122" s="6" customFormat="1" ht="17.100000000000001" customHeight="1" x14ac:dyDescent="0.25">
      <c r="A142" s="64"/>
      <c r="B142" s="65"/>
      <c r="C142" s="92"/>
      <c r="D142" s="20" t="s">
        <v>118</v>
      </c>
      <c r="E142" s="9"/>
      <c r="F142" s="9"/>
      <c r="G142" s="9"/>
      <c r="H142" s="9"/>
      <c r="I142" s="9"/>
      <c r="J142" s="9"/>
      <c r="K142" s="9">
        <v>21</v>
      </c>
      <c r="L142" s="13"/>
      <c r="M142" s="13"/>
      <c r="N142" s="15"/>
      <c r="O142" s="95"/>
      <c r="P142" s="66"/>
      <c r="Q142" s="66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</row>
    <row r="143" spans="1:122" s="6" customFormat="1" ht="17.100000000000001" customHeight="1" x14ac:dyDescent="0.25">
      <c r="A143" s="54"/>
      <c r="B143" s="58"/>
      <c r="C143" s="63"/>
      <c r="D143" s="20" t="s">
        <v>119</v>
      </c>
      <c r="E143" s="9"/>
      <c r="F143" s="9"/>
      <c r="G143" s="9"/>
      <c r="H143" s="9"/>
      <c r="I143" s="9"/>
      <c r="J143" s="9"/>
      <c r="K143" s="9">
        <v>21</v>
      </c>
      <c r="L143" s="13"/>
      <c r="M143" s="13"/>
      <c r="N143" s="15"/>
      <c r="O143" s="96"/>
      <c r="P143" s="52"/>
      <c r="Q143" s="52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</row>
    <row r="144" spans="1:122" s="6" customFormat="1" ht="17.100000000000001" customHeight="1" x14ac:dyDescent="0.25">
      <c r="A144" s="9">
        <v>3</v>
      </c>
      <c r="B144" s="27" t="s">
        <v>16</v>
      </c>
      <c r="C144" s="8">
        <v>18</v>
      </c>
      <c r="D144" s="20" t="s">
        <v>120</v>
      </c>
      <c r="E144" s="9"/>
      <c r="F144" s="9"/>
      <c r="G144" s="9"/>
      <c r="H144" s="9"/>
      <c r="I144" s="9"/>
      <c r="J144" s="9"/>
      <c r="K144" s="9">
        <v>30</v>
      </c>
      <c r="L144" s="9"/>
      <c r="M144" s="9"/>
      <c r="N144" s="10"/>
      <c r="O144" s="9"/>
      <c r="P144" s="9">
        <f>SUM(F144:N144)</f>
        <v>30</v>
      </c>
      <c r="Q144" s="9">
        <f t="shared" si="21"/>
        <v>30</v>
      </c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</row>
    <row r="145" spans="1:122" s="6" customFormat="1" ht="23.25" customHeight="1" x14ac:dyDescent="0.25">
      <c r="A145" s="32" t="s">
        <v>93</v>
      </c>
      <c r="B145" s="73" t="s">
        <v>79</v>
      </c>
      <c r="C145" s="74"/>
      <c r="D145" s="75"/>
      <c r="E145" s="9"/>
      <c r="F145" s="9"/>
      <c r="G145" s="9"/>
      <c r="H145" s="9"/>
      <c r="I145" s="9"/>
      <c r="J145" s="9"/>
      <c r="K145" s="13"/>
      <c r="L145" s="13"/>
      <c r="M145" s="13"/>
      <c r="N145" s="15"/>
      <c r="O145" s="13"/>
      <c r="P145" s="13"/>
      <c r="Q145" s="13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</row>
    <row r="146" spans="1:122" s="6" customFormat="1" ht="17.100000000000001" customHeight="1" x14ac:dyDescent="0.25">
      <c r="A146" s="9">
        <v>1</v>
      </c>
      <c r="B146" s="59" t="s">
        <v>44</v>
      </c>
      <c r="C146" s="60"/>
      <c r="D146" s="61"/>
      <c r="E146" s="9"/>
      <c r="F146" s="9"/>
      <c r="G146" s="9"/>
      <c r="H146" s="9"/>
      <c r="I146" s="9"/>
      <c r="J146" s="9"/>
      <c r="K146" s="13"/>
      <c r="L146" s="13"/>
      <c r="M146" s="13"/>
      <c r="N146" s="15"/>
      <c r="O146" s="13"/>
      <c r="P146" s="13"/>
      <c r="Q146" s="13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</row>
    <row r="147" spans="1:122" s="6" customFormat="1" ht="17.100000000000001" customHeight="1" x14ac:dyDescent="0.25">
      <c r="A147" s="10" t="s">
        <v>36</v>
      </c>
      <c r="B147" s="34" t="s">
        <v>22</v>
      </c>
      <c r="C147" s="62">
        <v>32</v>
      </c>
      <c r="D147" s="20" t="s">
        <v>121</v>
      </c>
      <c r="E147" s="9"/>
      <c r="F147" s="9"/>
      <c r="G147" s="9"/>
      <c r="H147" s="9"/>
      <c r="I147" s="9"/>
      <c r="J147" s="9"/>
      <c r="K147" s="9">
        <v>19</v>
      </c>
      <c r="L147" s="9"/>
      <c r="M147" s="9"/>
      <c r="N147" s="10"/>
      <c r="O147" s="9"/>
      <c r="P147" s="9">
        <f>SUM(F147:N147)</f>
        <v>19</v>
      </c>
      <c r="Q147" s="9">
        <f t="shared" ref="Q147:Q148" si="22">SUM(O147:P147)</f>
        <v>19</v>
      </c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</row>
    <row r="148" spans="1:122" s="6" customFormat="1" ht="17.100000000000001" customHeight="1" x14ac:dyDescent="0.25">
      <c r="A148" s="10" t="s">
        <v>75</v>
      </c>
      <c r="B148" s="21" t="s">
        <v>60</v>
      </c>
      <c r="C148" s="92"/>
      <c r="D148" s="20" t="s">
        <v>122</v>
      </c>
      <c r="E148" s="9"/>
      <c r="F148" s="9"/>
      <c r="G148" s="9"/>
      <c r="H148" s="9"/>
      <c r="I148" s="9"/>
      <c r="J148" s="9"/>
      <c r="K148" s="9">
        <v>15</v>
      </c>
      <c r="L148" s="9"/>
      <c r="M148" s="9"/>
      <c r="N148" s="10"/>
      <c r="O148" s="9"/>
      <c r="P148" s="9">
        <f>SUM(F148:N148)</f>
        <v>15</v>
      </c>
      <c r="Q148" s="9">
        <f t="shared" si="22"/>
        <v>15</v>
      </c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</row>
    <row r="149" spans="1:122" s="6" customFormat="1" ht="17.100000000000001" customHeight="1" x14ac:dyDescent="0.25">
      <c r="A149" s="53" t="s">
        <v>80</v>
      </c>
      <c r="B149" s="55" t="s">
        <v>70</v>
      </c>
      <c r="C149" s="92"/>
      <c r="D149" s="20" t="s">
        <v>123</v>
      </c>
      <c r="E149" s="9"/>
      <c r="F149" s="9"/>
      <c r="G149" s="9"/>
      <c r="H149" s="9"/>
      <c r="I149" s="9"/>
      <c r="J149" s="9"/>
      <c r="K149" s="9">
        <v>21</v>
      </c>
      <c r="L149" s="9"/>
      <c r="M149" s="9"/>
      <c r="N149" s="10"/>
      <c r="O149" s="51"/>
      <c r="P149" s="51">
        <f>SUM(K149:K151)</f>
        <v>63</v>
      </c>
      <c r="Q149" s="51">
        <f>SUM(O149:P151)</f>
        <v>63</v>
      </c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</row>
    <row r="150" spans="1:122" s="6" customFormat="1" ht="17.100000000000001" customHeight="1" x14ac:dyDescent="0.25">
      <c r="A150" s="64"/>
      <c r="B150" s="93"/>
      <c r="C150" s="92"/>
      <c r="D150" s="20" t="s">
        <v>124</v>
      </c>
      <c r="E150" s="9"/>
      <c r="F150" s="9"/>
      <c r="G150" s="9"/>
      <c r="H150" s="9"/>
      <c r="I150" s="9"/>
      <c r="J150" s="9"/>
      <c r="K150" s="9">
        <v>21</v>
      </c>
      <c r="L150" s="9"/>
      <c r="M150" s="9"/>
      <c r="N150" s="10"/>
      <c r="O150" s="66"/>
      <c r="P150" s="66"/>
      <c r="Q150" s="66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</row>
    <row r="151" spans="1:122" s="6" customFormat="1" ht="17.100000000000001" customHeight="1" x14ac:dyDescent="0.25">
      <c r="A151" s="54"/>
      <c r="B151" s="56"/>
      <c r="C151" s="63"/>
      <c r="D151" s="20" t="s">
        <v>125</v>
      </c>
      <c r="E151" s="9"/>
      <c r="F151" s="9"/>
      <c r="G151" s="9"/>
      <c r="H151" s="9"/>
      <c r="I151" s="9"/>
      <c r="J151" s="9"/>
      <c r="K151" s="9">
        <v>21</v>
      </c>
      <c r="L151" s="13"/>
      <c r="M151" s="13"/>
      <c r="N151" s="15"/>
      <c r="O151" s="52"/>
      <c r="P151" s="52"/>
      <c r="Q151" s="52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</row>
    <row r="152" spans="1:122" s="6" customFormat="1" ht="17.100000000000001" customHeight="1" x14ac:dyDescent="0.25">
      <c r="A152" s="23">
        <v>2</v>
      </c>
      <c r="B152" s="42" t="s">
        <v>64</v>
      </c>
      <c r="C152" s="43"/>
      <c r="D152" s="44"/>
      <c r="E152" s="9"/>
      <c r="F152" s="9"/>
      <c r="G152" s="9"/>
      <c r="H152" s="9"/>
      <c r="I152" s="9"/>
      <c r="J152" s="9"/>
      <c r="K152" s="9"/>
      <c r="L152" s="13"/>
      <c r="M152" s="13"/>
      <c r="N152" s="15"/>
      <c r="O152" s="23"/>
      <c r="P152" s="23"/>
      <c r="Q152" s="23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</row>
    <row r="153" spans="1:122" s="6" customFormat="1" ht="17.100000000000001" customHeight="1" x14ac:dyDescent="0.25">
      <c r="A153" s="53" t="s">
        <v>94</v>
      </c>
      <c r="B153" s="57" t="s">
        <v>112</v>
      </c>
      <c r="C153" s="51">
        <v>30</v>
      </c>
      <c r="D153" s="20" t="s">
        <v>136</v>
      </c>
      <c r="E153" s="9"/>
      <c r="F153" s="9"/>
      <c r="G153" s="9"/>
      <c r="H153" s="9"/>
      <c r="I153" s="9"/>
      <c r="J153" s="9"/>
      <c r="K153" s="9">
        <v>41</v>
      </c>
      <c r="L153" s="13"/>
      <c r="M153" s="13"/>
      <c r="N153" s="15"/>
      <c r="O153" s="51">
        <f>SUM(E153:N154)</f>
        <v>91</v>
      </c>
      <c r="P153" s="51"/>
      <c r="Q153" s="51">
        <f t="shared" ref="Q153:Q155" si="23">SUM(O153:P153)</f>
        <v>91</v>
      </c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</row>
    <row r="154" spans="1:122" s="6" customFormat="1" ht="17.100000000000001" customHeight="1" x14ac:dyDescent="0.25">
      <c r="A154" s="54"/>
      <c r="B154" s="58"/>
      <c r="C154" s="66"/>
      <c r="D154" s="20" t="s">
        <v>175</v>
      </c>
      <c r="E154" s="9"/>
      <c r="F154" s="9"/>
      <c r="G154" s="9"/>
      <c r="H154" s="9"/>
      <c r="I154" s="9"/>
      <c r="J154" s="9"/>
      <c r="K154" s="9">
        <v>50</v>
      </c>
      <c r="L154" s="13"/>
      <c r="M154" s="13"/>
      <c r="N154" s="15"/>
      <c r="O154" s="52"/>
      <c r="P154" s="52"/>
      <c r="Q154" s="52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</row>
    <row r="155" spans="1:122" s="6" customFormat="1" ht="17.100000000000001" customHeight="1" x14ac:dyDescent="0.25">
      <c r="A155" s="53" t="s">
        <v>95</v>
      </c>
      <c r="B155" s="57" t="s">
        <v>113</v>
      </c>
      <c r="C155" s="66"/>
      <c r="D155" s="20" t="s">
        <v>146</v>
      </c>
      <c r="E155" s="9"/>
      <c r="F155" s="9"/>
      <c r="G155" s="9"/>
      <c r="H155" s="9"/>
      <c r="I155" s="9"/>
      <c r="J155" s="9"/>
      <c r="K155" s="9">
        <v>40</v>
      </c>
      <c r="L155" s="13"/>
      <c r="M155" s="13"/>
      <c r="N155" s="15"/>
      <c r="O155" s="51">
        <f>SUM(E155:N160)</f>
        <v>258</v>
      </c>
      <c r="P155" s="51"/>
      <c r="Q155" s="51">
        <f t="shared" si="23"/>
        <v>258</v>
      </c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</row>
    <row r="156" spans="1:122" s="6" customFormat="1" ht="17.100000000000001" customHeight="1" x14ac:dyDescent="0.25">
      <c r="A156" s="64"/>
      <c r="B156" s="65"/>
      <c r="C156" s="66"/>
      <c r="D156" s="20" t="s">
        <v>147</v>
      </c>
      <c r="E156" s="9"/>
      <c r="F156" s="9"/>
      <c r="G156" s="9"/>
      <c r="H156" s="9"/>
      <c r="I156" s="9"/>
      <c r="J156" s="9"/>
      <c r="K156" s="9">
        <v>31</v>
      </c>
      <c r="L156" s="13"/>
      <c r="M156" s="13"/>
      <c r="N156" s="15"/>
      <c r="O156" s="66"/>
      <c r="P156" s="66"/>
      <c r="Q156" s="66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</row>
    <row r="157" spans="1:122" s="6" customFormat="1" ht="17.100000000000001" customHeight="1" x14ac:dyDescent="0.25">
      <c r="A157" s="64"/>
      <c r="B157" s="65"/>
      <c r="C157" s="66"/>
      <c r="D157" s="20" t="s">
        <v>148</v>
      </c>
      <c r="E157" s="9"/>
      <c r="F157" s="9"/>
      <c r="G157" s="9"/>
      <c r="H157" s="9"/>
      <c r="I157" s="9"/>
      <c r="J157" s="9"/>
      <c r="K157" s="9">
        <v>52</v>
      </c>
      <c r="L157" s="13"/>
      <c r="M157" s="13"/>
      <c r="N157" s="15"/>
      <c r="O157" s="66"/>
      <c r="P157" s="66"/>
      <c r="Q157" s="66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</row>
    <row r="158" spans="1:122" s="6" customFormat="1" ht="17.100000000000001" customHeight="1" x14ac:dyDescent="0.25">
      <c r="A158" s="64"/>
      <c r="B158" s="65"/>
      <c r="C158" s="66"/>
      <c r="D158" s="20" t="s">
        <v>176</v>
      </c>
      <c r="E158" s="9"/>
      <c r="F158" s="9"/>
      <c r="G158" s="9"/>
      <c r="H158" s="9"/>
      <c r="I158" s="9"/>
      <c r="J158" s="9"/>
      <c r="K158" s="9">
        <v>36</v>
      </c>
      <c r="L158" s="13"/>
      <c r="M158" s="13"/>
      <c r="N158" s="15"/>
      <c r="O158" s="66"/>
      <c r="P158" s="66"/>
      <c r="Q158" s="66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</row>
    <row r="159" spans="1:122" s="6" customFormat="1" ht="17.100000000000001" customHeight="1" x14ac:dyDescent="0.25">
      <c r="A159" s="64"/>
      <c r="B159" s="65"/>
      <c r="C159" s="66"/>
      <c r="D159" s="20" t="s">
        <v>177</v>
      </c>
      <c r="E159" s="9"/>
      <c r="F159" s="9"/>
      <c r="G159" s="9"/>
      <c r="H159" s="9"/>
      <c r="I159" s="9"/>
      <c r="J159" s="9"/>
      <c r="K159" s="9">
        <v>33</v>
      </c>
      <c r="L159" s="13"/>
      <c r="M159" s="13"/>
      <c r="N159" s="15"/>
      <c r="O159" s="66"/>
      <c r="P159" s="66"/>
      <c r="Q159" s="66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</row>
    <row r="160" spans="1:122" s="6" customFormat="1" ht="17.100000000000001" customHeight="1" x14ac:dyDescent="0.25">
      <c r="A160" s="54"/>
      <c r="B160" s="58"/>
      <c r="C160" s="52"/>
      <c r="D160" s="20" t="s">
        <v>178</v>
      </c>
      <c r="E160" s="9"/>
      <c r="F160" s="9"/>
      <c r="G160" s="9"/>
      <c r="H160" s="9"/>
      <c r="I160" s="9"/>
      <c r="J160" s="9"/>
      <c r="K160" s="9">
        <v>66</v>
      </c>
      <c r="L160" s="13"/>
      <c r="M160" s="13"/>
      <c r="N160" s="15"/>
      <c r="O160" s="52"/>
      <c r="P160" s="52"/>
      <c r="Q160" s="52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</row>
    <row r="161" spans="1:122" s="6" customFormat="1" ht="17.100000000000001" customHeight="1" x14ac:dyDescent="0.25">
      <c r="A161" s="9">
        <v>3</v>
      </c>
      <c r="B161" s="59" t="s">
        <v>71</v>
      </c>
      <c r="C161" s="60"/>
      <c r="D161" s="61"/>
      <c r="E161" s="9"/>
      <c r="F161" s="9"/>
      <c r="G161" s="9"/>
      <c r="H161" s="9"/>
      <c r="I161" s="9"/>
      <c r="J161" s="9"/>
      <c r="K161" s="13"/>
      <c r="L161" s="13"/>
      <c r="M161" s="13"/>
      <c r="N161" s="15"/>
      <c r="O161" s="13"/>
      <c r="P161" s="36"/>
      <c r="Q161" s="13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</row>
    <row r="162" spans="1:122" s="6" customFormat="1" ht="17.100000000000001" customHeight="1" x14ac:dyDescent="0.25">
      <c r="A162" s="53" t="s">
        <v>72</v>
      </c>
      <c r="B162" s="90" t="s">
        <v>49</v>
      </c>
      <c r="C162" s="62">
        <v>18</v>
      </c>
      <c r="D162" s="20" t="s">
        <v>173</v>
      </c>
      <c r="E162" s="9"/>
      <c r="F162" s="9"/>
      <c r="G162" s="9"/>
      <c r="H162" s="9"/>
      <c r="I162" s="9"/>
      <c r="J162" s="9"/>
      <c r="K162" s="9">
        <v>19</v>
      </c>
      <c r="L162" s="13"/>
      <c r="M162" s="13"/>
      <c r="N162" s="15"/>
      <c r="O162" s="51">
        <f>SUM(K162,K163)</f>
        <v>39</v>
      </c>
      <c r="P162" s="51"/>
      <c r="Q162" s="51">
        <f>SUM(O161,O161:P162,P162)</f>
        <v>39</v>
      </c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</row>
    <row r="163" spans="1:122" s="6" customFormat="1" ht="17.100000000000001" customHeight="1" x14ac:dyDescent="0.25">
      <c r="A163" s="54"/>
      <c r="B163" s="91"/>
      <c r="C163" s="92"/>
      <c r="D163" s="20" t="s">
        <v>174</v>
      </c>
      <c r="E163" s="9"/>
      <c r="F163" s="9"/>
      <c r="G163" s="9"/>
      <c r="H163" s="9"/>
      <c r="I163" s="9"/>
      <c r="J163" s="9"/>
      <c r="K163" s="9">
        <v>20</v>
      </c>
      <c r="L163" s="13"/>
      <c r="M163" s="13"/>
      <c r="N163" s="15"/>
      <c r="O163" s="52"/>
      <c r="P163" s="52"/>
      <c r="Q163" s="52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</row>
    <row r="164" spans="1:122" s="6" customFormat="1" ht="17.100000000000001" customHeight="1" x14ac:dyDescent="0.25">
      <c r="A164" s="10" t="s">
        <v>73</v>
      </c>
      <c r="B164" s="27" t="s">
        <v>74</v>
      </c>
      <c r="C164" s="63"/>
      <c r="D164" s="20" t="s">
        <v>173</v>
      </c>
      <c r="E164" s="9"/>
      <c r="F164" s="9"/>
      <c r="G164" s="9"/>
      <c r="H164" s="9"/>
      <c r="I164" s="9"/>
      <c r="J164" s="9"/>
      <c r="K164" s="9">
        <v>2</v>
      </c>
      <c r="L164" s="9"/>
      <c r="M164" s="9"/>
      <c r="N164" s="10"/>
      <c r="O164" s="9"/>
      <c r="P164" s="9">
        <f>SUM(F164:N164)</f>
        <v>2</v>
      </c>
      <c r="Q164" s="9">
        <f t="shared" ref="Q164" si="24">SUM(O164:P164)</f>
        <v>2</v>
      </c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</row>
    <row r="165" spans="1:122" s="6" customFormat="1" ht="17.100000000000001" customHeight="1" x14ac:dyDescent="0.25">
      <c r="A165" s="70" t="s">
        <v>104</v>
      </c>
      <c r="B165" s="71"/>
      <c r="C165" s="71"/>
      <c r="D165" s="72"/>
      <c r="E165" s="9"/>
      <c r="F165" s="9"/>
      <c r="G165" s="9"/>
      <c r="H165" s="9"/>
      <c r="I165" s="9"/>
      <c r="J165" s="9"/>
      <c r="K165" s="9">
        <f>SUM(K134:K164)</f>
        <v>648</v>
      </c>
      <c r="L165" s="9"/>
      <c r="M165" s="9"/>
      <c r="N165" s="10"/>
      <c r="O165" s="9">
        <f>SUM(O134:O164)</f>
        <v>388</v>
      </c>
      <c r="P165" s="9">
        <f>SUM(P134:P164)</f>
        <v>260</v>
      </c>
      <c r="Q165" s="9">
        <f>SUM(Q134:Q164)</f>
        <v>648</v>
      </c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</row>
    <row r="166" spans="1:122" s="6" customFormat="1" ht="30" customHeight="1" x14ac:dyDescent="0.25">
      <c r="A166" s="48" t="s">
        <v>28</v>
      </c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50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</row>
    <row r="167" spans="1:122" s="6" customFormat="1" ht="29.25" customHeight="1" x14ac:dyDescent="0.25">
      <c r="A167" s="32" t="s">
        <v>37</v>
      </c>
      <c r="B167" s="73" t="s">
        <v>103</v>
      </c>
      <c r="C167" s="74"/>
      <c r="D167" s="75"/>
      <c r="E167" s="9"/>
      <c r="F167" s="9"/>
      <c r="G167" s="9"/>
      <c r="H167" s="9"/>
      <c r="I167" s="9"/>
      <c r="J167" s="9"/>
      <c r="K167" s="9"/>
      <c r="L167" s="9"/>
      <c r="M167" s="9"/>
      <c r="N167" s="10"/>
      <c r="O167" s="9"/>
      <c r="P167" s="9"/>
      <c r="Q167" s="9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</row>
    <row r="168" spans="1:122" s="6" customFormat="1" ht="17.100000000000001" customHeight="1" x14ac:dyDescent="0.25">
      <c r="A168" s="14">
        <v>1</v>
      </c>
      <c r="B168" s="76" t="s">
        <v>7</v>
      </c>
      <c r="C168" s="77"/>
      <c r="D168" s="78"/>
      <c r="E168" s="9"/>
      <c r="F168" s="9"/>
      <c r="G168" s="9"/>
      <c r="H168" s="9"/>
      <c r="I168" s="9"/>
      <c r="J168" s="9"/>
      <c r="K168" s="9"/>
      <c r="L168" s="9"/>
      <c r="M168" s="9"/>
      <c r="N168" s="10"/>
      <c r="O168" s="9"/>
      <c r="P168" s="9"/>
      <c r="Q168" s="9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</row>
    <row r="169" spans="1:122" s="6" customFormat="1" ht="17.100000000000001" customHeight="1" x14ac:dyDescent="0.25">
      <c r="A169" s="32" t="s">
        <v>36</v>
      </c>
      <c r="B169" s="34" t="s">
        <v>8</v>
      </c>
      <c r="C169" s="79">
        <v>27</v>
      </c>
      <c r="D169" s="20" t="s">
        <v>138</v>
      </c>
      <c r="E169" s="9"/>
      <c r="F169" s="9"/>
      <c r="G169" s="9"/>
      <c r="H169" s="9"/>
      <c r="I169" s="9"/>
      <c r="J169" s="9"/>
      <c r="K169" s="9"/>
      <c r="L169" s="9">
        <v>12</v>
      </c>
      <c r="M169" s="9"/>
      <c r="N169" s="10"/>
      <c r="O169" s="9"/>
      <c r="P169" s="9">
        <f>SUM(F169:N169)</f>
        <v>12</v>
      </c>
      <c r="Q169" s="9">
        <f t="shared" ref="Q169" si="25">SUM(O169:P169)</f>
        <v>12</v>
      </c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</row>
    <row r="170" spans="1:122" s="6" customFormat="1" ht="17.100000000000001" customHeight="1" x14ac:dyDescent="0.25">
      <c r="A170" s="32" t="s">
        <v>75</v>
      </c>
      <c r="B170" s="35" t="s">
        <v>9</v>
      </c>
      <c r="C170" s="80"/>
      <c r="D170" s="20"/>
      <c r="E170" s="9"/>
      <c r="F170" s="9"/>
      <c r="G170" s="9"/>
      <c r="H170" s="9"/>
      <c r="I170" s="9"/>
      <c r="J170" s="9"/>
      <c r="K170" s="9"/>
      <c r="L170" s="9"/>
      <c r="M170" s="9"/>
      <c r="N170" s="10"/>
      <c r="O170" s="9"/>
      <c r="P170" s="9"/>
      <c r="Q170" s="9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</row>
    <row r="171" spans="1:122" s="6" customFormat="1" ht="17.100000000000001" customHeight="1" x14ac:dyDescent="0.25">
      <c r="A171" s="32" t="s">
        <v>80</v>
      </c>
      <c r="B171" s="34" t="s">
        <v>10</v>
      </c>
      <c r="C171" s="80"/>
      <c r="D171" s="20" t="s">
        <v>138</v>
      </c>
      <c r="E171" s="9"/>
      <c r="F171" s="9"/>
      <c r="G171" s="9"/>
      <c r="H171" s="9"/>
      <c r="I171" s="9"/>
      <c r="J171" s="9"/>
      <c r="K171" s="9"/>
      <c r="L171" s="9">
        <v>9</v>
      </c>
      <c r="M171" s="9"/>
      <c r="N171" s="10"/>
      <c r="O171" s="9"/>
      <c r="P171" s="9">
        <f>SUM(F171:N171)</f>
        <v>9</v>
      </c>
      <c r="Q171" s="9">
        <f t="shared" ref="Q171:Q172" si="26">SUM(O171:P171)</f>
        <v>9</v>
      </c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</row>
    <row r="172" spans="1:122" s="6" customFormat="1" ht="17.100000000000001" customHeight="1" x14ac:dyDescent="0.25">
      <c r="A172" s="32" t="s">
        <v>81</v>
      </c>
      <c r="B172" s="34" t="s">
        <v>11</v>
      </c>
      <c r="C172" s="81"/>
      <c r="D172" s="20" t="s">
        <v>138</v>
      </c>
      <c r="E172" s="9"/>
      <c r="F172" s="9"/>
      <c r="G172" s="9"/>
      <c r="H172" s="9"/>
      <c r="I172" s="9"/>
      <c r="J172" s="9"/>
      <c r="K172" s="9"/>
      <c r="L172" s="9">
        <v>2</v>
      </c>
      <c r="M172" s="9"/>
      <c r="N172" s="10"/>
      <c r="O172" s="9"/>
      <c r="P172" s="9">
        <f>SUM(F172:N172)</f>
        <v>2</v>
      </c>
      <c r="Q172" s="9">
        <f t="shared" si="26"/>
        <v>2</v>
      </c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</row>
    <row r="173" spans="1:122" s="6" customFormat="1" ht="17.100000000000001" customHeight="1" x14ac:dyDescent="0.25">
      <c r="A173" s="14">
        <v>2</v>
      </c>
      <c r="B173" s="76" t="s">
        <v>45</v>
      </c>
      <c r="C173" s="77"/>
      <c r="D173" s="78"/>
      <c r="E173" s="9"/>
      <c r="F173" s="9"/>
      <c r="G173" s="9"/>
      <c r="H173" s="9"/>
      <c r="I173" s="9"/>
      <c r="J173" s="9"/>
      <c r="K173" s="9"/>
      <c r="L173" s="9"/>
      <c r="M173" s="9"/>
      <c r="N173" s="10"/>
      <c r="O173" s="9"/>
      <c r="P173" s="9"/>
      <c r="Q173" s="9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</row>
    <row r="174" spans="1:122" s="6" customFormat="1" ht="17.100000000000001" customHeight="1" x14ac:dyDescent="0.25">
      <c r="A174" s="32" t="s">
        <v>94</v>
      </c>
      <c r="B174" s="35" t="s">
        <v>78</v>
      </c>
      <c r="C174" s="79">
        <v>27</v>
      </c>
      <c r="D174" s="20" t="s">
        <v>139</v>
      </c>
      <c r="E174" s="9"/>
      <c r="F174" s="9"/>
      <c r="G174" s="9"/>
      <c r="H174" s="9"/>
      <c r="I174" s="9"/>
      <c r="J174" s="9"/>
      <c r="K174" s="9"/>
      <c r="L174" s="9">
        <v>13</v>
      </c>
      <c r="M174" s="9"/>
      <c r="N174" s="10"/>
      <c r="O174" s="9"/>
      <c r="P174" s="9">
        <f>SUM(F174:N174)</f>
        <v>13</v>
      </c>
      <c r="Q174" s="9">
        <f t="shared" ref="Q174:Q175" si="27">SUM(O174:P174)</f>
        <v>13</v>
      </c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</row>
    <row r="175" spans="1:122" s="6" customFormat="1" ht="17.100000000000001" customHeight="1" x14ac:dyDescent="0.25">
      <c r="A175" s="88" t="s">
        <v>95</v>
      </c>
      <c r="B175" s="82" t="s">
        <v>62</v>
      </c>
      <c r="C175" s="80"/>
      <c r="D175" s="28" t="s">
        <v>140</v>
      </c>
      <c r="E175" s="9"/>
      <c r="F175" s="9"/>
      <c r="G175" s="9"/>
      <c r="H175" s="9"/>
      <c r="I175" s="9"/>
      <c r="J175" s="9"/>
      <c r="K175" s="9"/>
      <c r="L175" s="9">
        <v>22</v>
      </c>
      <c r="M175" s="9"/>
      <c r="N175" s="10"/>
      <c r="O175" s="51"/>
      <c r="P175" s="51">
        <f>SUM(L175:L176)</f>
        <v>28</v>
      </c>
      <c r="Q175" s="51">
        <f t="shared" si="27"/>
        <v>28</v>
      </c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</row>
    <row r="176" spans="1:122" s="6" customFormat="1" ht="17.100000000000001" customHeight="1" x14ac:dyDescent="0.25">
      <c r="A176" s="89"/>
      <c r="B176" s="83"/>
      <c r="C176" s="81"/>
      <c r="D176" s="20" t="s">
        <v>139</v>
      </c>
      <c r="E176" s="9"/>
      <c r="F176" s="9"/>
      <c r="G176" s="9"/>
      <c r="H176" s="9"/>
      <c r="I176" s="9"/>
      <c r="J176" s="9"/>
      <c r="K176" s="9"/>
      <c r="L176" s="9">
        <v>6</v>
      </c>
      <c r="M176" s="9"/>
      <c r="N176" s="10"/>
      <c r="O176" s="52"/>
      <c r="P176" s="52"/>
      <c r="Q176" s="52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</row>
    <row r="177" spans="1:122" s="6" customFormat="1" ht="17.100000000000001" customHeight="1" x14ac:dyDescent="0.25">
      <c r="A177" s="14">
        <v>3</v>
      </c>
      <c r="B177" s="76" t="s">
        <v>39</v>
      </c>
      <c r="C177" s="77"/>
      <c r="D177" s="78"/>
      <c r="E177" s="9"/>
      <c r="F177" s="9"/>
      <c r="G177" s="9"/>
      <c r="H177" s="9"/>
      <c r="I177" s="9"/>
      <c r="J177" s="9"/>
      <c r="K177" s="9"/>
      <c r="L177" s="9"/>
      <c r="M177" s="9"/>
      <c r="N177" s="10"/>
      <c r="O177" s="9"/>
      <c r="P177" s="9"/>
      <c r="Q177" s="9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</row>
    <row r="178" spans="1:122" s="6" customFormat="1" ht="17.100000000000001" customHeight="1" x14ac:dyDescent="0.25">
      <c r="A178" s="32" t="s">
        <v>72</v>
      </c>
      <c r="B178" s="34" t="s">
        <v>63</v>
      </c>
      <c r="C178" s="79">
        <v>27</v>
      </c>
      <c r="D178" s="20" t="s">
        <v>135</v>
      </c>
      <c r="E178" s="9"/>
      <c r="F178" s="9"/>
      <c r="G178" s="9"/>
      <c r="H178" s="9"/>
      <c r="I178" s="9"/>
      <c r="J178" s="9"/>
      <c r="K178" s="9"/>
      <c r="L178" s="9">
        <v>18</v>
      </c>
      <c r="M178" s="9"/>
      <c r="N178" s="10"/>
      <c r="O178" s="9"/>
      <c r="P178" s="9">
        <f>SUM(F178:N178)</f>
        <v>18</v>
      </c>
      <c r="Q178" s="9">
        <f t="shared" ref="Q178:Q180" si="28">SUM(O178:P178)</f>
        <v>18</v>
      </c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</row>
    <row r="179" spans="1:122" s="6" customFormat="1" ht="17.100000000000001" customHeight="1" x14ac:dyDescent="0.25">
      <c r="A179" s="32" t="s">
        <v>73</v>
      </c>
      <c r="B179" s="34" t="s">
        <v>76</v>
      </c>
      <c r="C179" s="81"/>
      <c r="D179" s="20" t="s">
        <v>125</v>
      </c>
      <c r="E179" s="9"/>
      <c r="F179" s="9"/>
      <c r="G179" s="9"/>
      <c r="H179" s="9"/>
      <c r="I179" s="9"/>
      <c r="J179" s="9"/>
      <c r="K179" s="9"/>
      <c r="L179" s="9">
        <v>23</v>
      </c>
      <c r="M179" s="9"/>
      <c r="N179" s="10"/>
      <c r="O179" s="9"/>
      <c r="P179" s="9">
        <f>SUM(F179:N179)</f>
        <v>23</v>
      </c>
      <c r="Q179" s="9">
        <f t="shared" si="28"/>
        <v>23</v>
      </c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</row>
    <row r="180" spans="1:122" s="6" customFormat="1" ht="30" customHeight="1" x14ac:dyDescent="0.25">
      <c r="A180" s="79">
        <v>4</v>
      </c>
      <c r="B180" s="82" t="s">
        <v>99</v>
      </c>
      <c r="C180" s="85">
        <v>18</v>
      </c>
      <c r="D180" s="20" t="s">
        <v>128</v>
      </c>
      <c r="E180" s="9"/>
      <c r="F180" s="9"/>
      <c r="G180" s="9"/>
      <c r="H180" s="9"/>
      <c r="I180" s="9"/>
      <c r="J180" s="9"/>
      <c r="K180" s="9"/>
      <c r="L180" s="9">
        <v>3</v>
      </c>
      <c r="M180" s="9"/>
      <c r="N180" s="10"/>
      <c r="O180" s="51"/>
      <c r="P180" s="51">
        <f>SUM(L180:L185)</f>
        <v>14</v>
      </c>
      <c r="Q180" s="51">
        <f t="shared" si="28"/>
        <v>14</v>
      </c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</row>
    <row r="181" spans="1:122" s="6" customFormat="1" ht="17.100000000000001" customHeight="1" x14ac:dyDescent="0.25">
      <c r="A181" s="80"/>
      <c r="B181" s="84"/>
      <c r="C181" s="86"/>
      <c r="D181" s="20" t="s">
        <v>130</v>
      </c>
      <c r="E181" s="9"/>
      <c r="F181" s="9"/>
      <c r="G181" s="9"/>
      <c r="H181" s="9"/>
      <c r="I181" s="9"/>
      <c r="J181" s="9"/>
      <c r="K181" s="9"/>
      <c r="L181" s="9">
        <v>5</v>
      </c>
      <c r="M181" s="9"/>
      <c r="N181" s="10"/>
      <c r="O181" s="66"/>
      <c r="P181" s="66"/>
      <c r="Q181" s="66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</row>
    <row r="182" spans="1:122" s="6" customFormat="1" ht="17.100000000000001" customHeight="1" x14ac:dyDescent="0.25">
      <c r="A182" s="80"/>
      <c r="B182" s="84"/>
      <c r="C182" s="86"/>
      <c r="D182" s="20" t="s">
        <v>131</v>
      </c>
      <c r="E182" s="9"/>
      <c r="F182" s="9"/>
      <c r="G182" s="9"/>
      <c r="H182" s="9"/>
      <c r="I182" s="9"/>
      <c r="J182" s="9"/>
      <c r="K182" s="9"/>
      <c r="L182" s="9">
        <v>2</v>
      </c>
      <c r="M182" s="9"/>
      <c r="N182" s="10"/>
      <c r="O182" s="66"/>
      <c r="P182" s="66"/>
      <c r="Q182" s="66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</row>
    <row r="183" spans="1:122" s="6" customFormat="1" ht="17.100000000000001" customHeight="1" x14ac:dyDescent="0.25">
      <c r="A183" s="80"/>
      <c r="B183" s="84"/>
      <c r="C183" s="86"/>
      <c r="D183" s="20" t="s">
        <v>132</v>
      </c>
      <c r="E183" s="9"/>
      <c r="F183" s="9"/>
      <c r="G183" s="9"/>
      <c r="H183" s="9"/>
      <c r="I183" s="9"/>
      <c r="J183" s="9"/>
      <c r="K183" s="9"/>
      <c r="L183" s="9">
        <v>1</v>
      </c>
      <c r="M183" s="9"/>
      <c r="N183" s="10"/>
      <c r="O183" s="66"/>
      <c r="P183" s="66"/>
      <c r="Q183" s="66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</row>
    <row r="184" spans="1:122" s="6" customFormat="1" ht="17.100000000000001" customHeight="1" x14ac:dyDescent="0.25">
      <c r="A184" s="80"/>
      <c r="B184" s="84"/>
      <c r="C184" s="86"/>
      <c r="D184" s="20" t="s">
        <v>115</v>
      </c>
      <c r="E184" s="9"/>
      <c r="F184" s="9"/>
      <c r="G184" s="9"/>
      <c r="H184" s="9"/>
      <c r="I184" s="9"/>
      <c r="J184" s="9"/>
      <c r="K184" s="9"/>
      <c r="L184" s="9">
        <v>2</v>
      </c>
      <c r="M184" s="9"/>
      <c r="N184" s="10"/>
      <c r="O184" s="66"/>
      <c r="P184" s="66"/>
      <c r="Q184" s="66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</row>
    <row r="185" spans="1:122" s="6" customFormat="1" ht="17.100000000000001" customHeight="1" x14ac:dyDescent="0.25">
      <c r="A185" s="81"/>
      <c r="B185" s="83"/>
      <c r="C185" s="86"/>
      <c r="D185" s="20" t="s">
        <v>141</v>
      </c>
      <c r="E185" s="9"/>
      <c r="F185" s="9"/>
      <c r="G185" s="9"/>
      <c r="H185" s="9"/>
      <c r="I185" s="9"/>
      <c r="J185" s="9"/>
      <c r="K185" s="9"/>
      <c r="L185" s="9">
        <v>1</v>
      </c>
      <c r="M185" s="9"/>
      <c r="N185" s="10"/>
      <c r="O185" s="52"/>
      <c r="P185" s="52"/>
      <c r="Q185" s="52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</row>
    <row r="186" spans="1:122" s="6" customFormat="1" ht="17.100000000000001" customHeight="1" x14ac:dyDescent="0.25">
      <c r="A186" s="51">
        <v>5</v>
      </c>
      <c r="B186" s="57" t="s">
        <v>16</v>
      </c>
      <c r="C186" s="86"/>
      <c r="D186" s="20" t="s">
        <v>128</v>
      </c>
      <c r="E186" s="9"/>
      <c r="F186" s="9"/>
      <c r="G186" s="9"/>
      <c r="H186" s="9"/>
      <c r="I186" s="9"/>
      <c r="J186" s="9"/>
      <c r="K186" s="9"/>
      <c r="L186" s="9">
        <v>17</v>
      </c>
      <c r="M186" s="9"/>
      <c r="N186" s="10"/>
      <c r="O186" s="51"/>
      <c r="P186" s="51">
        <f>SUM(L186:L191)</f>
        <v>78</v>
      </c>
      <c r="Q186" s="51">
        <f t="shared" ref="Q186" si="29">SUM(O186:P186)</f>
        <v>78</v>
      </c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</row>
    <row r="187" spans="1:122" s="6" customFormat="1" ht="17.100000000000001" customHeight="1" x14ac:dyDescent="0.25">
      <c r="A187" s="66"/>
      <c r="B187" s="65"/>
      <c r="C187" s="86"/>
      <c r="D187" s="20" t="s">
        <v>130</v>
      </c>
      <c r="E187" s="9"/>
      <c r="F187" s="9"/>
      <c r="G187" s="9"/>
      <c r="H187" s="9"/>
      <c r="I187" s="9"/>
      <c r="J187" s="9"/>
      <c r="K187" s="9"/>
      <c r="L187" s="9">
        <v>12</v>
      </c>
      <c r="M187" s="9"/>
      <c r="N187" s="10"/>
      <c r="O187" s="66"/>
      <c r="P187" s="66"/>
      <c r="Q187" s="66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</row>
    <row r="188" spans="1:122" s="6" customFormat="1" ht="17.100000000000001" customHeight="1" x14ac:dyDescent="0.25">
      <c r="A188" s="66"/>
      <c r="B188" s="65"/>
      <c r="C188" s="86"/>
      <c r="D188" s="20" t="s">
        <v>131</v>
      </c>
      <c r="E188" s="9"/>
      <c r="F188" s="9"/>
      <c r="G188" s="9"/>
      <c r="H188" s="9"/>
      <c r="I188" s="9"/>
      <c r="J188" s="9"/>
      <c r="K188" s="9"/>
      <c r="L188" s="9">
        <v>14</v>
      </c>
      <c r="M188" s="9"/>
      <c r="N188" s="10"/>
      <c r="O188" s="66"/>
      <c r="P188" s="66"/>
      <c r="Q188" s="66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</row>
    <row r="189" spans="1:122" s="6" customFormat="1" ht="17.100000000000001" customHeight="1" x14ac:dyDescent="0.25">
      <c r="A189" s="66"/>
      <c r="B189" s="65"/>
      <c r="C189" s="86"/>
      <c r="D189" s="20" t="s">
        <v>132</v>
      </c>
      <c r="E189" s="9"/>
      <c r="F189" s="9"/>
      <c r="G189" s="9"/>
      <c r="H189" s="9"/>
      <c r="I189" s="9"/>
      <c r="J189" s="9"/>
      <c r="K189" s="9"/>
      <c r="L189" s="9">
        <v>8</v>
      </c>
      <c r="M189" s="9"/>
      <c r="N189" s="10"/>
      <c r="O189" s="66"/>
      <c r="P189" s="66"/>
      <c r="Q189" s="66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</row>
    <row r="190" spans="1:122" s="6" customFormat="1" ht="17.100000000000001" customHeight="1" x14ac:dyDescent="0.25">
      <c r="A190" s="66"/>
      <c r="B190" s="65"/>
      <c r="C190" s="86"/>
      <c r="D190" s="20" t="s">
        <v>115</v>
      </c>
      <c r="E190" s="9"/>
      <c r="F190" s="9"/>
      <c r="G190" s="9"/>
      <c r="H190" s="9"/>
      <c r="I190" s="9"/>
      <c r="J190" s="9"/>
      <c r="K190" s="9"/>
      <c r="L190" s="9">
        <v>13</v>
      </c>
      <c r="M190" s="9"/>
      <c r="N190" s="10"/>
      <c r="O190" s="66"/>
      <c r="P190" s="66"/>
      <c r="Q190" s="66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</row>
    <row r="191" spans="1:122" s="6" customFormat="1" ht="17.100000000000001" customHeight="1" x14ac:dyDescent="0.25">
      <c r="A191" s="52"/>
      <c r="B191" s="58"/>
      <c r="C191" s="87"/>
      <c r="D191" s="20" t="s">
        <v>141</v>
      </c>
      <c r="E191" s="9"/>
      <c r="F191" s="9"/>
      <c r="G191" s="9"/>
      <c r="H191" s="9"/>
      <c r="I191" s="9"/>
      <c r="J191" s="9"/>
      <c r="K191" s="9"/>
      <c r="L191" s="9">
        <v>14</v>
      </c>
      <c r="M191" s="9"/>
      <c r="N191" s="10"/>
      <c r="O191" s="52"/>
      <c r="P191" s="52"/>
      <c r="Q191" s="52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</row>
    <row r="192" spans="1:122" s="6" customFormat="1" ht="27" customHeight="1" x14ac:dyDescent="0.25">
      <c r="A192" s="32" t="s">
        <v>93</v>
      </c>
      <c r="B192" s="73" t="s">
        <v>79</v>
      </c>
      <c r="C192" s="74"/>
      <c r="D192" s="75"/>
      <c r="E192" s="9"/>
      <c r="F192" s="9"/>
      <c r="G192" s="9"/>
      <c r="H192" s="9"/>
      <c r="I192" s="9"/>
      <c r="J192" s="9"/>
      <c r="K192" s="9"/>
      <c r="L192" s="9"/>
      <c r="M192" s="9"/>
      <c r="N192" s="10"/>
      <c r="O192" s="9"/>
      <c r="P192" s="9"/>
      <c r="Q192" s="9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</row>
    <row r="193" spans="1:122" s="6" customFormat="1" ht="17.100000000000001" customHeight="1" x14ac:dyDescent="0.25">
      <c r="A193" s="14">
        <v>1</v>
      </c>
      <c r="B193" s="76" t="s">
        <v>42</v>
      </c>
      <c r="C193" s="77"/>
      <c r="D193" s="78"/>
      <c r="E193" s="9"/>
      <c r="F193" s="9"/>
      <c r="G193" s="9"/>
      <c r="H193" s="9"/>
      <c r="I193" s="9"/>
      <c r="J193" s="9"/>
      <c r="K193" s="9"/>
      <c r="L193" s="9"/>
      <c r="M193" s="9"/>
      <c r="N193" s="10"/>
      <c r="O193" s="9"/>
      <c r="P193" s="9"/>
      <c r="Q193" s="9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</row>
    <row r="194" spans="1:122" s="6" customFormat="1" ht="17.100000000000001" customHeight="1" x14ac:dyDescent="0.25">
      <c r="A194" s="32" t="s">
        <v>36</v>
      </c>
      <c r="B194" s="37" t="s">
        <v>38</v>
      </c>
      <c r="C194" s="14">
        <v>18</v>
      </c>
      <c r="D194" s="20" t="s">
        <v>132</v>
      </c>
      <c r="E194" s="9"/>
      <c r="F194" s="9"/>
      <c r="G194" s="9"/>
      <c r="H194" s="9"/>
      <c r="I194" s="9"/>
      <c r="J194" s="9"/>
      <c r="K194" s="9"/>
      <c r="L194" s="9">
        <v>2</v>
      </c>
      <c r="M194" s="9"/>
      <c r="N194" s="10"/>
      <c r="O194" s="9"/>
      <c r="P194" s="9">
        <f>SUM(F194:N194)</f>
        <v>2</v>
      </c>
      <c r="Q194" s="9">
        <f t="shared" ref="Q194" si="30">SUM(O194:P194)</f>
        <v>2</v>
      </c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</row>
    <row r="195" spans="1:122" s="6" customFormat="1" ht="17.100000000000001" customHeight="1" x14ac:dyDescent="0.25">
      <c r="A195" s="9">
        <v>2</v>
      </c>
      <c r="B195" s="59" t="s">
        <v>44</v>
      </c>
      <c r="C195" s="60"/>
      <c r="D195" s="61"/>
      <c r="E195" s="9"/>
      <c r="F195" s="9"/>
      <c r="G195" s="9"/>
      <c r="H195" s="9"/>
      <c r="I195" s="9"/>
      <c r="J195" s="9"/>
      <c r="K195" s="9"/>
      <c r="L195" s="9"/>
      <c r="M195" s="9"/>
      <c r="N195" s="10"/>
      <c r="O195" s="9"/>
      <c r="P195" s="9"/>
      <c r="Q195" s="9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</row>
    <row r="196" spans="1:122" s="6" customFormat="1" ht="17.100000000000001" customHeight="1" x14ac:dyDescent="0.25">
      <c r="A196" s="10" t="s">
        <v>94</v>
      </c>
      <c r="B196" s="34" t="s">
        <v>22</v>
      </c>
      <c r="C196" s="79">
        <v>32</v>
      </c>
      <c r="D196" s="20" t="s">
        <v>142</v>
      </c>
      <c r="E196" s="9"/>
      <c r="F196" s="9"/>
      <c r="G196" s="9"/>
      <c r="H196" s="9"/>
      <c r="I196" s="9"/>
      <c r="J196" s="9"/>
      <c r="K196" s="9"/>
      <c r="L196" s="9">
        <v>15</v>
      </c>
      <c r="M196" s="9"/>
      <c r="N196" s="10"/>
      <c r="O196" s="9"/>
      <c r="P196" s="9">
        <f>SUM(F196:N196)</f>
        <v>15</v>
      </c>
      <c r="Q196" s="9">
        <f t="shared" ref="Q196:Q202" si="31">SUM(O196:P196)</f>
        <v>15</v>
      </c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</row>
    <row r="197" spans="1:122" s="6" customFormat="1" ht="17.100000000000001" customHeight="1" x14ac:dyDescent="0.25">
      <c r="A197" s="10" t="s">
        <v>95</v>
      </c>
      <c r="B197" s="35" t="s">
        <v>77</v>
      </c>
      <c r="C197" s="80"/>
      <c r="D197" s="20" t="s">
        <v>143</v>
      </c>
      <c r="E197" s="9"/>
      <c r="F197" s="9"/>
      <c r="G197" s="9"/>
      <c r="H197" s="9"/>
      <c r="I197" s="9"/>
      <c r="J197" s="9"/>
      <c r="K197" s="9"/>
      <c r="L197" s="9">
        <v>7</v>
      </c>
      <c r="M197" s="9"/>
      <c r="N197" s="10"/>
      <c r="O197" s="9"/>
      <c r="P197" s="9">
        <f>SUM(F197:N197)</f>
        <v>7</v>
      </c>
      <c r="Q197" s="9">
        <f t="shared" si="31"/>
        <v>7</v>
      </c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</row>
    <row r="198" spans="1:122" s="6" customFormat="1" ht="17.100000000000001" customHeight="1" x14ac:dyDescent="0.25">
      <c r="A198" s="53" t="s">
        <v>96</v>
      </c>
      <c r="B198" s="82" t="s">
        <v>46</v>
      </c>
      <c r="C198" s="80"/>
      <c r="D198" s="20" t="s">
        <v>143</v>
      </c>
      <c r="E198" s="9"/>
      <c r="F198" s="9"/>
      <c r="G198" s="9"/>
      <c r="H198" s="9"/>
      <c r="I198" s="9"/>
      <c r="J198" s="9"/>
      <c r="K198" s="9"/>
      <c r="L198" s="9">
        <v>10</v>
      </c>
      <c r="M198" s="9"/>
      <c r="N198" s="10"/>
      <c r="O198" s="9"/>
      <c r="P198" s="51">
        <f>SUM(L198:L199)</f>
        <v>25</v>
      </c>
      <c r="Q198" s="51">
        <f t="shared" si="31"/>
        <v>25</v>
      </c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</row>
    <row r="199" spans="1:122" s="6" customFormat="1" ht="17.100000000000001" customHeight="1" x14ac:dyDescent="0.25">
      <c r="A199" s="54"/>
      <c r="B199" s="83"/>
      <c r="C199" s="81"/>
      <c r="D199" s="20" t="s">
        <v>144</v>
      </c>
      <c r="E199" s="9"/>
      <c r="F199" s="9"/>
      <c r="G199" s="9"/>
      <c r="H199" s="9"/>
      <c r="I199" s="9"/>
      <c r="J199" s="9"/>
      <c r="K199" s="9"/>
      <c r="L199" s="9">
        <v>15</v>
      </c>
      <c r="M199" s="9"/>
      <c r="N199" s="10"/>
      <c r="O199" s="9"/>
      <c r="P199" s="52"/>
      <c r="Q199" s="52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</row>
    <row r="200" spans="1:122" s="6" customFormat="1" ht="30" customHeight="1" x14ac:dyDescent="0.25">
      <c r="A200" s="9">
        <v>3</v>
      </c>
      <c r="B200" s="35" t="s">
        <v>145</v>
      </c>
      <c r="C200" s="14">
        <v>18</v>
      </c>
      <c r="D200" s="20" t="s">
        <v>132</v>
      </c>
      <c r="E200" s="9"/>
      <c r="F200" s="9"/>
      <c r="G200" s="9"/>
      <c r="H200" s="9"/>
      <c r="I200" s="9"/>
      <c r="J200" s="9"/>
      <c r="K200" s="9"/>
      <c r="L200" s="9">
        <v>7</v>
      </c>
      <c r="M200" s="9"/>
      <c r="N200" s="10"/>
      <c r="O200" s="9"/>
      <c r="P200" s="9">
        <f>SUM(F200:N200)</f>
        <v>7</v>
      </c>
      <c r="Q200" s="9">
        <f t="shared" si="31"/>
        <v>7</v>
      </c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</row>
    <row r="201" spans="1:122" s="6" customFormat="1" ht="17.100000000000001" customHeight="1" x14ac:dyDescent="0.25">
      <c r="A201" s="9">
        <v>4</v>
      </c>
      <c r="B201" s="42" t="s">
        <v>64</v>
      </c>
      <c r="C201" s="43"/>
      <c r="D201" s="44"/>
      <c r="E201" s="9"/>
      <c r="F201" s="9"/>
      <c r="G201" s="9"/>
      <c r="H201" s="9"/>
      <c r="I201" s="9"/>
      <c r="J201" s="9"/>
      <c r="K201" s="9"/>
      <c r="L201" s="9"/>
      <c r="M201" s="9"/>
      <c r="N201" s="10"/>
      <c r="O201" s="9"/>
      <c r="P201" s="9"/>
      <c r="Q201" s="9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</row>
    <row r="202" spans="1:122" s="6" customFormat="1" ht="17.100000000000001" customHeight="1" x14ac:dyDescent="0.25">
      <c r="A202" s="53" t="s">
        <v>50</v>
      </c>
      <c r="B202" s="57" t="s">
        <v>112</v>
      </c>
      <c r="C202" s="51">
        <v>30</v>
      </c>
      <c r="D202" s="20" t="s">
        <v>146</v>
      </c>
      <c r="E202" s="9"/>
      <c r="F202" s="9"/>
      <c r="G202" s="9"/>
      <c r="H202" s="9"/>
      <c r="I202" s="9"/>
      <c r="J202" s="9"/>
      <c r="K202" s="9"/>
      <c r="L202" s="9">
        <v>25</v>
      </c>
      <c r="M202" s="9"/>
      <c r="N202" s="10"/>
      <c r="O202" s="51">
        <f>SUM(L202:L204)</f>
        <v>70</v>
      </c>
      <c r="P202" s="51"/>
      <c r="Q202" s="51">
        <f t="shared" si="31"/>
        <v>70</v>
      </c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</row>
    <row r="203" spans="1:122" s="6" customFormat="1" ht="17.100000000000001" customHeight="1" x14ac:dyDescent="0.25">
      <c r="A203" s="64"/>
      <c r="B203" s="65"/>
      <c r="C203" s="66"/>
      <c r="D203" s="20" t="s">
        <v>147</v>
      </c>
      <c r="E203" s="9"/>
      <c r="F203" s="9"/>
      <c r="G203" s="9"/>
      <c r="H203" s="9"/>
      <c r="I203" s="9"/>
      <c r="J203" s="9"/>
      <c r="K203" s="9"/>
      <c r="L203" s="9">
        <v>22</v>
      </c>
      <c r="M203" s="9"/>
      <c r="N203" s="10"/>
      <c r="O203" s="66"/>
      <c r="P203" s="66"/>
      <c r="Q203" s="66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</row>
    <row r="204" spans="1:122" s="6" customFormat="1" ht="17.100000000000001" customHeight="1" x14ac:dyDescent="0.25">
      <c r="A204" s="54"/>
      <c r="B204" s="58"/>
      <c r="C204" s="66"/>
      <c r="D204" s="20" t="s">
        <v>148</v>
      </c>
      <c r="E204" s="9"/>
      <c r="F204" s="9"/>
      <c r="G204" s="9"/>
      <c r="H204" s="9"/>
      <c r="I204" s="9"/>
      <c r="J204" s="9"/>
      <c r="K204" s="9"/>
      <c r="L204" s="9">
        <v>23</v>
      </c>
      <c r="M204" s="9"/>
      <c r="N204" s="10"/>
      <c r="O204" s="52"/>
      <c r="P204" s="52"/>
      <c r="Q204" s="52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</row>
    <row r="205" spans="1:122" s="6" customFormat="1" ht="17.100000000000001" customHeight="1" x14ac:dyDescent="0.25">
      <c r="A205" s="53" t="s">
        <v>51</v>
      </c>
      <c r="B205" s="57" t="s">
        <v>113</v>
      </c>
      <c r="C205" s="66"/>
      <c r="D205" s="20" t="s">
        <v>149</v>
      </c>
      <c r="E205" s="9"/>
      <c r="F205" s="9"/>
      <c r="G205" s="9"/>
      <c r="H205" s="9"/>
      <c r="I205" s="9"/>
      <c r="J205" s="9"/>
      <c r="K205" s="9"/>
      <c r="L205" s="9">
        <v>20</v>
      </c>
      <c r="M205" s="9"/>
      <c r="N205" s="10"/>
      <c r="O205" s="51">
        <f>SUM(L205:L206)</f>
        <v>40</v>
      </c>
      <c r="P205" s="51"/>
      <c r="Q205" s="51">
        <f t="shared" ref="Q205" si="32">SUM(O205:P205)</f>
        <v>40</v>
      </c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</row>
    <row r="206" spans="1:122" s="6" customFormat="1" ht="17.100000000000001" customHeight="1" x14ac:dyDescent="0.25">
      <c r="A206" s="54"/>
      <c r="B206" s="58"/>
      <c r="C206" s="52"/>
      <c r="D206" s="20" t="s">
        <v>150</v>
      </c>
      <c r="E206" s="9"/>
      <c r="F206" s="9"/>
      <c r="G206" s="9"/>
      <c r="H206" s="9"/>
      <c r="I206" s="9"/>
      <c r="J206" s="9"/>
      <c r="K206" s="9"/>
      <c r="L206" s="9">
        <v>20</v>
      </c>
      <c r="M206" s="9"/>
      <c r="N206" s="10"/>
      <c r="O206" s="52"/>
      <c r="P206" s="52"/>
      <c r="Q206" s="52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</row>
    <row r="207" spans="1:122" s="6" customFormat="1" ht="17.100000000000001" customHeight="1" x14ac:dyDescent="0.25">
      <c r="A207" s="9">
        <v>5</v>
      </c>
      <c r="B207" s="59" t="s">
        <v>58</v>
      </c>
      <c r="C207" s="60"/>
      <c r="D207" s="61"/>
      <c r="E207" s="9"/>
      <c r="F207" s="9"/>
      <c r="G207" s="9"/>
      <c r="H207" s="9"/>
      <c r="I207" s="9"/>
      <c r="J207" s="9"/>
      <c r="K207" s="9"/>
      <c r="L207" s="9"/>
      <c r="M207" s="9"/>
      <c r="N207" s="10"/>
      <c r="O207" s="9"/>
      <c r="P207" s="9"/>
      <c r="Q207" s="9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</row>
    <row r="208" spans="1:122" s="6" customFormat="1" ht="17.100000000000001" customHeight="1" x14ac:dyDescent="0.25">
      <c r="A208" s="53" t="s">
        <v>52</v>
      </c>
      <c r="B208" s="57" t="s">
        <v>49</v>
      </c>
      <c r="C208" s="62">
        <v>18</v>
      </c>
      <c r="D208" s="20" t="s">
        <v>152</v>
      </c>
      <c r="E208" s="9"/>
      <c r="F208" s="9"/>
      <c r="G208" s="9"/>
      <c r="H208" s="9"/>
      <c r="I208" s="9"/>
      <c r="J208" s="9"/>
      <c r="K208" s="9"/>
      <c r="L208" s="9">
        <v>15</v>
      </c>
      <c r="M208" s="9"/>
      <c r="N208" s="10"/>
      <c r="O208" s="51">
        <f>SUM(L208:L209)</f>
        <v>30</v>
      </c>
      <c r="P208" s="51"/>
      <c r="Q208" s="51">
        <f t="shared" ref="Q208" si="33">SUM(O208:P208)</f>
        <v>30</v>
      </c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</row>
    <row r="209" spans="1:122" s="6" customFormat="1" ht="17.100000000000001" customHeight="1" x14ac:dyDescent="0.25">
      <c r="A209" s="54"/>
      <c r="B209" s="58"/>
      <c r="C209" s="63"/>
      <c r="D209" s="20" t="s">
        <v>151</v>
      </c>
      <c r="E209" s="9"/>
      <c r="F209" s="9"/>
      <c r="G209" s="9"/>
      <c r="H209" s="9"/>
      <c r="I209" s="9"/>
      <c r="J209" s="9"/>
      <c r="K209" s="9"/>
      <c r="L209" s="9">
        <v>15</v>
      </c>
      <c r="M209" s="9"/>
      <c r="N209" s="10"/>
      <c r="O209" s="52"/>
      <c r="P209" s="52"/>
      <c r="Q209" s="52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</row>
    <row r="210" spans="1:122" s="6" customFormat="1" ht="17.100000000000001" customHeight="1" x14ac:dyDescent="0.25">
      <c r="A210" s="70" t="s">
        <v>105</v>
      </c>
      <c r="B210" s="71"/>
      <c r="C210" s="71"/>
      <c r="D210" s="72"/>
      <c r="E210" s="9"/>
      <c r="F210" s="9"/>
      <c r="G210" s="9"/>
      <c r="H210" s="9"/>
      <c r="I210" s="9"/>
      <c r="J210" s="9"/>
      <c r="K210" s="9"/>
      <c r="L210" s="9">
        <f>SUM(L167:L209)</f>
        <v>393</v>
      </c>
      <c r="M210" s="9"/>
      <c r="N210" s="10"/>
      <c r="O210" s="9">
        <f>SUM(O167:O209)</f>
        <v>140</v>
      </c>
      <c r="P210" s="9">
        <f>SUM(P167:P209)</f>
        <v>253</v>
      </c>
      <c r="Q210" s="9">
        <f>SUM(Q167:Q209)</f>
        <v>393</v>
      </c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</row>
    <row r="211" spans="1:122" s="1" customFormat="1" ht="17.100000000000001" customHeight="1" x14ac:dyDescent="0.3">
      <c r="A211" s="67" t="s">
        <v>106</v>
      </c>
      <c r="B211" s="68"/>
      <c r="C211" s="68"/>
      <c r="D211" s="69"/>
      <c r="E211" s="9">
        <f t="shared" ref="E211:Q211" si="34">SUM(E69,E88,E108,E132,E165,E210)</f>
        <v>44</v>
      </c>
      <c r="F211" s="9">
        <f t="shared" si="34"/>
        <v>639</v>
      </c>
      <c r="G211" s="9">
        <f t="shared" si="34"/>
        <v>160</v>
      </c>
      <c r="H211" s="9">
        <f t="shared" si="34"/>
        <v>236</v>
      </c>
      <c r="I211" s="9">
        <f t="shared" si="34"/>
        <v>496</v>
      </c>
      <c r="J211" s="9">
        <f t="shared" si="34"/>
        <v>111</v>
      </c>
      <c r="K211" s="9">
        <f t="shared" si="34"/>
        <v>818</v>
      </c>
      <c r="L211" s="9">
        <f t="shared" si="34"/>
        <v>408</v>
      </c>
      <c r="M211" s="9">
        <f t="shared" si="34"/>
        <v>219</v>
      </c>
      <c r="N211" s="9">
        <f t="shared" si="34"/>
        <v>169</v>
      </c>
      <c r="O211" s="9">
        <f t="shared" si="34"/>
        <v>1675</v>
      </c>
      <c r="P211" s="9">
        <f t="shared" si="34"/>
        <v>1625</v>
      </c>
      <c r="Q211" s="9">
        <f t="shared" si="34"/>
        <v>3300</v>
      </c>
    </row>
    <row r="212" spans="1:122" x14ac:dyDescent="0.25">
      <c r="B212" s="7"/>
    </row>
    <row r="213" spans="1:122" x14ac:dyDescent="0.25">
      <c r="B213" s="7"/>
    </row>
    <row r="214" spans="1:122" s="1" customFormat="1" ht="18.75" x14ac:dyDescent="0.3">
      <c r="A214" s="107" t="s">
        <v>197</v>
      </c>
      <c r="B214" s="107"/>
      <c r="C214" s="107"/>
      <c r="D214" s="107"/>
      <c r="E214" s="107"/>
      <c r="F214" s="107"/>
      <c r="G214" s="107"/>
      <c r="H214" s="107"/>
      <c r="I214" s="107"/>
      <c r="J214" s="41"/>
      <c r="K214" s="41"/>
      <c r="L214" s="41"/>
      <c r="M214" s="41"/>
      <c r="N214" s="41"/>
    </row>
    <row r="215" spans="1:122" s="1" customFormat="1" ht="18.75" x14ac:dyDescent="0.3">
      <c r="A215" s="106" t="s">
        <v>196</v>
      </c>
      <c r="B215" s="106"/>
      <c r="C215" s="106"/>
      <c r="D215" s="106"/>
      <c r="E215" s="106"/>
      <c r="F215" s="106"/>
      <c r="G215" s="106"/>
      <c r="H215" s="106"/>
      <c r="I215" s="106"/>
      <c r="J215" s="108" t="s">
        <v>198</v>
      </c>
      <c r="K215" s="109"/>
      <c r="L215" s="109"/>
      <c r="M215" s="109"/>
      <c r="N215" s="109"/>
      <c r="O215" s="109"/>
    </row>
    <row r="216" spans="1:122" x14ac:dyDescent="0.25">
      <c r="B216" s="7"/>
    </row>
    <row r="217" spans="1:122" x14ac:dyDescent="0.25">
      <c r="B217" s="7"/>
    </row>
    <row r="218" spans="1:122" x14ac:dyDescent="0.25">
      <c r="B218" s="7"/>
    </row>
    <row r="219" spans="1:122" x14ac:dyDescent="0.25">
      <c r="B219" s="7"/>
    </row>
    <row r="220" spans="1:122" x14ac:dyDescent="0.25">
      <c r="B220" s="7"/>
    </row>
    <row r="221" spans="1:122" x14ac:dyDescent="0.25">
      <c r="B221" s="7"/>
    </row>
    <row r="222" spans="1:122" x14ac:dyDescent="0.25">
      <c r="B222" s="7"/>
    </row>
    <row r="223" spans="1:122" x14ac:dyDescent="0.25">
      <c r="B223" s="7"/>
    </row>
    <row r="224" spans="1:12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  <row r="241" spans="2:2" x14ac:dyDescent="0.25">
      <c r="B241" s="7"/>
    </row>
    <row r="242" spans="2:2" x14ac:dyDescent="0.25">
      <c r="B242" s="7"/>
    </row>
    <row r="243" spans="2:2" x14ac:dyDescent="0.25">
      <c r="B243" s="7"/>
    </row>
    <row r="244" spans="2:2" x14ac:dyDescent="0.25">
      <c r="B244" s="7"/>
    </row>
    <row r="245" spans="2:2" x14ac:dyDescent="0.25">
      <c r="B245" s="7"/>
    </row>
    <row r="246" spans="2:2" x14ac:dyDescent="0.25">
      <c r="B246" s="7"/>
    </row>
    <row r="247" spans="2:2" x14ac:dyDescent="0.25">
      <c r="B247" s="7"/>
    </row>
    <row r="248" spans="2:2" x14ac:dyDescent="0.25">
      <c r="B248" s="7"/>
    </row>
    <row r="249" spans="2:2" x14ac:dyDescent="0.25">
      <c r="B249" s="7"/>
    </row>
    <row r="250" spans="2:2" x14ac:dyDescent="0.25">
      <c r="B250" s="7"/>
    </row>
    <row r="251" spans="2:2" x14ac:dyDescent="0.25">
      <c r="B251" s="7"/>
    </row>
    <row r="252" spans="2:2" x14ac:dyDescent="0.25">
      <c r="B252" s="7"/>
    </row>
    <row r="253" spans="2:2" x14ac:dyDescent="0.25">
      <c r="B253" s="7"/>
    </row>
    <row r="254" spans="2:2" x14ac:dyDescent="0.25">
      <c r="B254" s="7"/>
    </row>
    <row r="255" spans="2:2" x14ac:dyDescent="0.25">
      <c r="B255" s="7"/>
    </row>
    <row r="256" spans="2:2" x14ac:dyDescent="0.25">
      <c r="B256" s="7"/>
    </row>
    <row r="257" spans="2:2" x14ac:dyDescent="0.25">
      <c r="B257" s="7"/>
    </row>
    <row r="258" spans="2:2" x14ac:dyDescent="0.25">
      <c r="B258" s="7"/>
    </row>
    <row r="259" spans="2:2" x14ac:dyDescent="0.25">
      <c r="B259" s="7"/>
    </row>
    <row r="260" spans="2:2" x14ac:dyDescent="0.25">
      <c r="B260" s="7"/>
    </row>
    <row r="261" spans="2:2" x14ac:dyDescent="0.25">
      <c r="B261" s="7"/>
    </row>
    <row r="262" spans="2:2" x14ac:dyDescent="0.25">
      <c r="B262" s="7"/>
    </row>
    <row r="263" spans="2:2" x14ac:dyDescent="0.25">
      <c r="B263" s="7"/>
    </row>
    <row r="264" spans="2:2" x14ac:dyDescent="0.25">
      <c r="B264" s="7"/>
    </row>
    <row r="265" spans="2:2" x14ac:dyDescent="0.25">
      <c r="B265" s="7"/>
    </row>
    <row r="266" spans="2:2" x14ac:dyDescent="0.25">
      <c r="B266" s="7"/>
    </row>
    <row r="267" spans="2:2" x14ac:dyDescent="0.25">
      <c r="B267" s="7"/>
    </row>
    <row r="268" spans="2:2" x14ac:dyDescent="0.25">
      <c r="B268" s="7"/>
    </row>
    <row r="269" spans="2:2" x14ac:dyDescent="0.25">
      <c r="B269" s="7"/>
    </row>
    <row r="270" spans="2:2" x14ac:dyDescent="0.25">
      <c r="B270" s="7"/>
    </row>
    <row r="271" spans="2:2" x14ac:dyDescent="0.25">
      <c r="B271" s="7"/>
    </row>
    <row r="272" spans="2:2" x14ac:dyDescent="0.25">
      <c r="B272" s="7"/>
    </row>
    <row r="273" spans="2:2" x14ac:dyDescent="0.25">
      <c r="B273" s="7"/>
    </row>
    <row r="274" spans="2:2" x14ac:dyDescent="0.25">
      <c r="B274" s="7"/>
    </row>
    <row r="275" spans="2:2" x14ac:dyDescent="0.25">
      <c r="B275" s="7"/>
    </row>
    <row r="276" spans="2:2" x14ac:dyDescent="0.25">
      <c r="B276" s="7"/>
    </row>
    <row r="277" spans="2:2" x14ac:dyDescent="0.25">
      <c r="B277" s="7"/>
    </row>
    <row r="278" spans="2:2" x14ac:dyDescent="0.25">
      <c r="B278" s="7"/>
    </row>
    <row r="279" spans="2:2" x14ac:dyDescent="0.25">
      <c r="B279" s="7"/>
    </row>
    <row r="280" spans="2:2" x14ac:dyDescent="0.25">
      <c r="B280" s="7"/>
    </row>
    <row r="281" spans="2:2" x14ac:dyDescent="0.25">
      <c r="B281" s="7"/>
    </row>
    <row r="282" spans="2:2" x14ac:dyDescent="0.25">
      <c r="B282" s="7"/>
    </row>
    <row r="283" spans="2:2" x14ac:dyDescent="0.25">
      <c r="B283" s="7"/>
    </row>
    <row r="284" spans="2:2" x14ac:dyDescent="0.25">
      <c r="B284" s="7"/>
    </row>
    <row r="285" spans="2:2" x14ac:dyDescent="0.25">
      <c r="B285" s="7"/>
    </row>
    <row r="286" spans="2:2" x14ac:dyDescent="0.25">
      <c r="B286" s="7"/>
    </row>
    <row r="287" spans="2:2" x14ac:dyDescent="0.25">
      <c r="B287" s="7"/>
    </row>
    <row r="288" spans="2:2" x14ac:dyDescent="0.25">
      <c r="B288" s="7"/>
    </row>
    <row r="289" spans="2:2" x14ac:dyDescent="0.25">
      <c r="B289" s="7"/>
    </row>
    <row r="290" spans="2:2" x14ac:dyDescent="0.25">
      <c r="B290" s="7"/>
    </row>
    <row r="291" spans="2:2" x14ac:dyDescent="0.25">
      <c r="B291" s="7"/>
    </row>
    <row r="292" spans="2:2" x14ac:dyDescent="0.25">
      <c r="B292" s="7"/>
    </row>
    <row r="293" spans="2:2" x14ac:dyDescent="0.25">
      <c r="B293" s="7"/>
    </row>
    <row r="294" spans="2:2" x14ac:dyDescent="0.25">
      <c r="B294" s="7"/>
    </row>
    <row r="295" spans="2:2" x14ac:dyDescent="0.25">
      <c r="B295" s="7"/>
    </row>
    <row r="296" spans="2:2" x14ac:dyDescent="0.25">
      <c r="B296" s="7"/>
    </row>
    <row r="297" spans="2:2" x14ac:dyDescent="0.25">
      <c r="B297" s="7"/>
    </row>
    <row r="298" spans="2:2" x14ac:dyDescent="0.25">
      <c r="B298" s="7"/>
    </row>
    <row r="299" spans="2:2" x14ac:dyDescent="0.25">
      <c r="B299" s="7"/>
    </row>
    <row r="300" spans="2:2" x14ac:dyDescent="0.25">
      <c r="B300" s="7"/>
    </row>
    <row r="301" spans="2:2" x14ac:dyDescent="0.25">
      <c r="B301" s="7"/>
    </row>
  </sheetData>
  <mergeCells count="235">
    <mergeCell ref="A215:I215"/>
    <mergeCell ref="A214:I214"/>
    <mergeCell ref="J215:O215"/>
    <mergeCell ref="F12:M12"/>
    <mergeCell ref="N12:N13"/>
    <mergeCell ref="O12:O13"/>
    <mergeCell ref="P12:P13"/>
    <mergeCell ref="Q12:Q13"/>
    <mergeCell ref="A7:Q7"/>
    <mergeCell ref="A8:Q8"/>
    <mergeCell ref="A9:Q9"/>
    <mergeCell ref="A11:A13"/>
    <mergeCell ref="B11:B13"/>
    <mergeCell ref="C11:C13"/>
    <mergeCell ref="D11:D13"/>
    <mergeCell ref="E11:N11"/>
    <mergeCell ref="O11:Q11"/>
    <mergeCell ref="E12:E13"/>
    <mergeCell ref="A14:Q14"/>
    <mergeCell ref="B15:D15"/>
    <mergeCell ref="B16:D16"/>
    <mergeCell ref="C17:C19"/>
    <mergeCell ref="D17:D19"/>
    <mergeCell ref="A20:A21"/>
    <mergeCell ref="B20:B21"/>
    <mergeCell ref="C20:C21"/>
    <mergeCell ref="O20:O21"/>
    <mergeCell ref="P20:P21"/>
    <mergeCell ref="P40:P41"/>
    <mergeCell ref="Q40:Q41"/>
    <mergeCell ref="B33:D33"/>
    <mergeCell ref="C34:C37"/>
    <mergeCell ref="Q20:Q21"/>
    <mergeCell ref="A23:A29"/>
    <mergeCell ref="B23:B29"/>
    <mergeCell ref="C23:C29"/>
    <mergeCell ref="O23:O29"/>
    <mergeCell ref="P23:P29"/>
    <mergeCell ref="Q23:Q29"/>
    <mergeCell ref="B43:D43"/>
    <mergeCell ref="C44:C47"/>
    <mergeCell ref="A48:A51"/>
    <mergeCell ref="B48:B51"/>
    <mergeCell ref="C48:C51"/>
    <mergeCell ref="O48:O51"/>
    <mergeCell ref="B38:D38"/>
    <mergeCell ref="C39:C42"/>
    <mergeCell ref="A40:A41"/>
    <mergeCell ref="B40:B41"/>
    <mergeCell ref="O40:O41"/>
    <mergeCell ref="C57:C62"/>
    <mergeCell ref="B63:D63"/>
    <mergeCell ref="C64:C65"/>
    <mergeCell ref="B66:D66"/>
    <mergeCell ref="C67:C68"/>
    <mergeCell ref="P48:P51"/>
    <mergeCell ref="Q48:Q51"/>
    <mergeCell ref="B52:D52"/>
    <mergeCell ref="B53:D53"/>
    <mergeCell ref="C54:C55"/>
    <mergeCell ref="B78:D78"/>
    <mergeCell ref="B79:D79"/>
    <mergeCell ref="C80:C84"/>
    <mergeCell ref="A81:A84"/>
    <mergeCell ref="B81:B84"/>
    <mergeCell ref="O81:O84"/>
    <mergeCell ref="A70:Q70"/>
    <mergeCell ref="B71:D71"/>
    <mergeCell ref="B72:D72"/>
    <mergeCell ref="C73:C77"/>
    <mergeCell ref="A74:A77"/>
    <mergeCell ref="B74:B77"/>
    <mergeCell ref="O74:O77"/>
    <mergeCell ref="P74:P77"/>
    <mergeCell ref="Q74:Q77"/>
    <mergeCell ref="P81:P84"/>
    <mergeCell ref="Q81:Q84"/>
    <mergeCell ref="B85:D85"/>
    <mergeCell ref="A86:A87"/>
    <mergeCell ref="B86:B87"/>
    <mergeCell ref="C86:C87"/>
    <mergeCell ref="O86:O87"/>
    <mergeCell ref="P86:P87"/>
    <mergeCell ref="Q86:Q87"/>
    <mergeCell ref="B97:D97"/>
    <mergeCell ref="A98:A99"/>
    <mergeCell ref="B98:B99"/>
    <mergeCell ref="C98:C99"/>
    <mergeCell ref="O98:O99"/>
    <mergeCell ref="P98:P99"/>
    <mergeCell ref="A88:D88"/>
    <mergeCell ref="A89:Q89"/>
    <mergeCell ref="B90:D90"/>
    <mergeCell ref="B92:D92"/>
    <mergeCell ref="A94:A96"/>
    <mergeCell ref="B94:B96"/>
    <mergeCell ref="C94:C96"/>
    <mergeCell ref="O94:O96"/>
    <mergeCell ref="P94:P96"/>
    <mergeCell ref="Q94:Q96"/>
    <mergeCell ref="Q98:Q99"/>
    <mergeCell ref="B100:D100"/>
    <mergeCell ref="A101:A102"/>
    <mergeCell ref="B101:B102"/>
    <mergeCell ref="C101:C107"/>
    <mergeCell ref="O101:O102"/>
    <mergeCell ref="P101:P102"/>
    <mergeCell ref="Q101:Q102"/>
    <mergeCell ref="A103:A107"/>
    <mergeCell ref="B103:B107"/>
    <mergeCell ref="B111:D111"/>
    <mergeCell ref="C112:C115"/>
    <mergeCell ref="B116:D116"/>
    <mergeCell ref="C117:C120"/>
    <mergeCell ref="A118:A120"/>
    <mergeCell ref="B118:B120"/>
    <mergeCell ref="O103:O107"/>
    <mergeCell ref="P103:P107"/>
    <mergeCell ref="Q103:Q107"/>
    <mergeCell ref="O118:O120"/>
    <mergeCell ref="P118:P120"/>
    <mergeCell ref="Q118:Q120"/>
    <mergeCell ref="B121:D121"/>
    <mergeCell ref="C122:C124"/>
    <mergeCell ref="A123:A124"/>
    <mergeCell ref="B123:B124"/>
    <mergeCell ref="O123:O124"/>
    <mergeCell ref="P123:P124"/>
    <mergeCell ref="Q123:Q124"/>
    <mergeCell ref="B134:D134"/>
    <mergeCell ref="B135:D135"/>
    <mergeCell ref="C136:C137"/>
    <mergeCell ref="B138:D138"/>
    <mergeCell ref="C139:C143"/>
    <mergeCell ref="A140:A143"/>
    <mergeCell ref="B140:B143"/>
    <mergeCell ref="B126:D126"/>
    <mergeCell ref="B127:D127"/>
    <mergeCell ref="B129:D129"/>
    <mergeCell ref="C130:C131"/>
    <mergeCell ref="A132:D132"/>
    <mergeCell ref="A133:Q133"/>
    <mergeCell ref="A149:A151"/>
    <mergeCell ref="B149:B151"/>
    <mergeCell ref="O149:O151"/>
    <mergeCell ref="P149:P151"/>
    <mergeCell ref="Q149:Q151"/>
    <mergeCell ref="O140:O143"/>
    <mergeCell ref="P140:P143"/>
    <mergeCell ref="Q140:Q143"/>
    <mergeCell ref="B145:D145"/>
    <mergeCell ref="B146:D146"/>
    <mergeCell ref="C147:C151"/>
    <mergeCell ref="Q155:Q160"/>
    <mergeCell ref="B161:D161"/>
    <mergeCell ref="A162:A163"/>
    <mergeCell ref="B162:B163"/>
    <mergeCell ref="C162:C164"/>
    <mergeCell ref="O162:O163"/>
    <mergeCell ref="P162:P163"/>
    <mergeCell ref="Q162:Q163"/>
    <mergeCell ref="A153:A154"/>
    <mergeCell ref="B153:B154"/>
    <mergeCell ref="C153:C160"/>
    <mergeCell ref="O153:O154"/>
    <mergeCell ref="P153:P154"/>
    <mergeCell ref="Q153:Q154"/>
    <mergeCell ref="A155:A160"/>
    <mergeCell ref="B155:B160"/>
    <mergeCell ref="O155:O160"/>
    <mergeCell ref="P155:P160"/>
    <mergeCell ref="C174:C176"/>
    <mergeCell ref="A175:A176"/>
    <mergeCell ref="B175:B176"/>
    <mergeCell ref="O175:O176"/>
    <mergeCell ref="P175:P176"/>
    <mergeCell ref="Q175:Q176"/>
    <mergeCell ref="A165:D165"/>
    <mergeCell ref="A166:Q166"/>
    <mergeCell ref="B167:D167"/>
    <mergeCell ref="B168:D168"/>
    <mergeCell ref="C169:C172"/>
    <mergeCell ref="B173:D173"/>
    <mergeCell ref="P180:P185"/>
    <mergeCell ref="Q180:Q185"/>
    <mergeCell ref="A186:A191"/>
    <mergeCell ref="B186:B191"/>
    <mergeCell ref="O186:O191"/>
    <mergeCell ref="P186:P191"/>
    <mergeCell ref="Q186:Q191"/>
    <mergeCell ref="Q198:Q199"/>
    <mergeCell ref="B177:D177"/>
    <mergeCell ref="C178:C179"/>
    <mergeCell ref="A180:A185"/>
    <mergeCell ref="B180:B185"/>
    <mergeCell ref="C180:C191"/>
    <mergeCell ref="O180:O185"/>
    <mergeCell ref="B202:B204"/>
    <mergeCell ref="C202:C206"/>
    <mergeCell ref="O202:O204"/>
    <mergeCell ref="P202:P204"/>
    <mergeCell ref="Q202:Q204"/>
    <mergeCell ref="A205:A206"/>
    <mergeCell ref="A211:D211"/>
    <mergeCell ref="A210:D210"/>
    <mergeCell ref="B192:D192"/>
    <mergeCell ref="B193:D193"/>
    <mergeCell ref="B195:D195"/>
    <mergeCell ref="C196:C199"/>
    <mergeCell ref="A198:A199"/>
    <mergeCell ref="B198:B199"/>
    <mergeCell ref="B152:D152"/>
    <mergeCell ref="B110:D110"/>
    <mergeCell ref="A109:Q109"/>
    <mergeCell ref="A108:D108"/>
    <mergeCell ref="A69:D69"/>
    <mergeCell ref="B56:D56"/>
    <mergeCell ref="Q208:Q209"/>
    <mergeCell ref="A60:A61"/>
    <mergeCell ref="B60:B61"/>
    <mergeCell ref="P60:P61"/>
    <mergeCell ref="Q60:Q61"/>
    <mergeCell ref="B205:B206"/>
    <mergeCell ref="O205:O206"/>
    <mergeCell ref="P205:P206"/>
    <mergeCell ref="Q205:Q206"/>
    <mergeCell ref="B207:D207"/>
    <mergeCell ref="A208:A209"/>
    <mergeCell ref="B208:B209"/>
    <mergeCell ref="C208:C209"/>
    <mergeCell ref="O208:O209"/>
    <mergeCell ref="P208:P209"/>
    <mergeCell ref="P198:P199"/>
    <mergeCell ref="B201:D201"/>
    <mergeCell ref="A202:A204"/>
  </mergeCells>
  <pageMargins left="0.39370078740157483" right="0.39370078740157483" top="0.94488188976377963" bottom="0.74803149606299213" header="0.51181102362204722" footer="0.11811023622047245"/>
  <pageSetup paperSize="9" scale="55" fitToHeight="0" orientation="landscape" r:id="rId1"/>
  <headerFooter differentFirst="1">
    <oddHeader>&amp;C &amp;P</oddHeader>
  </headerFooter>
  <ignoredErrors>
    <ignoredError sqref="D17 D22 D30:D31 D26:D27 D39:D40 D44 D47 D58 D67:D68 D74 D80 D82 D86:D87 D93:D96 D99 D101:D106 D117 D140 D142 D147:D148 D160 D162:D164 D169 D171:D172 D174:D176 D178 D181 D187 D199 D205 D208:D209" twoDigitTextYear="1"/>
    <ignoredError sqref="P108" formula="1"/>
    <ignoredError sqref="P74 O81 P149 P175 P180 P186 P198 O202 O205" formulaRange="1"/>
    <ignoredError sqref="P140" formula="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Віталій</dc:creator>
  <dc:description/>
  <cp:lastModifiedBy>User</cp:lastModifiedBy>
  <cp:revision>1</cp:revision>
  <cp:lastPrinted>2025-12-29T14:09:26Z</cp:lastPrinted>
  <dcterms:created xsi:type="dcterms:W3CDTF">2006-09-28T05:33:49Z</dcterms:created>
  <dcterms:modified xsi:type="dcterms:W3CDTF">2025-12-31T07:37:04Z</dcterms:modified>
  <dc:language>uk-UA</dc:language>
</cp:coreProperties>
</file>